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400" windowHeight="6135"/>
  </bookViews>
  <sheets>
    <sheet name="Financial Proj" sheetId="5" r:id="rId1"/>
    <sheet name="Performance Proj - Page 1" sheetId="6" r:id="rId2"/>
    <sheet name="Performance Proj - Page 2" sheetId="7" r:id="rId3"/>
  </sheets>
  <calcPr calcId="145621"/>
</workbook>
</file>

<file path=xl/calcChain.xml><?xml version="1.0" encoding="utf-8"?>
<calcChain xmlns="http://schemas.openxmlformats.org/spreadsheetml/2006/main">
  <c r="B4" i="5" l="1"/>
  <c r="C4" i="5"/>
  <c r="D4" i="5"/>
  <c r="E4" i="5"/>
  <c r="F4" i="5"/>
  <c r="G4" i="5"/>
  <c r="B6" i="5"/>
  <c r="C6" i="5"/>
  <c r="D6" i="5"/>
  <c r="E6" i="5"/>
  <c r="F6" i="5"/>
  <c r="G6" i="5"/>
  <c r="B32" i="5"/>
  <c r="C32" i="5"/>
  <c r="D32" i="5"/>
  <c r="E32" i="5"/>
  <c r="F32" i="5"/>
  <c r="G32" i="5"/>
  <c r="B34" i="5"/>
  <c r="C34" i="5"/>
  <c r="D34" i="5"/>
  <c r="E34" i="5"/>
  <c r="F34" i="5"/>
  <c r="G34" i="5"/>
  <c r="B61" i="5"/>
  <c r="C61" i="5"/>
  <c r="D61" i="5"/>
  <c r="E61" i="5"/>
  <c r="F61" i="5"/>
  <c r="G61" i="5"/>
  <c r="B63" i="5"/>
  <c r="C63" i="5"/>
  <c r="D63" i="5"/>
  <c r="E63" i="5"/>
  <c r="F63" i="5"/>
  <c r="G63" i="5"/>
  <c r="B92" i="5"/>
  <c r="B91" i="5" s="1"/>
  <c r="C92" i="5"/>
  <c r="D92" i="5"/>
  <c r="E92" i="5"/>
  <c r="F92" i="5"/>
  <c r="G92" i="5"/>
  <c r="B93" i="5"/>
  <c r="C94" i="5"/>
  <c r="D94" i="5"/>
  <c r="E94" i="5"/>
  <c r="F94" i="5"/>
  <c r="G94" i="5"/>
  <c r="D93" i="5" l="1"/>
  <c r="G93" i="5"/>
  <c r="E93" i="5"/>
  <c r="C93" i="5"/>
  <c r="G91" i="5"/>
  <c r="E91" i="5"/>
  <c r="C91" i="5"/>
  <c r="F93" i="5"/>
  <c r="F91" i="5"/>
  <c r="D91" i="5"/>
  <c r="J35" i="7"/>
  <c r="I35" i="7"/>
  <c r="H35" i="7"/>
  <c r="G35" i="7"/>
  <c r="F35" i="7"/>
  <c r="E35" i="7"/>
  <c r="D35" i="7"/>
  <c r="C35" i="7"/>
  <c r="B35" i="7"/>
  <c r="J33" i="7"/>
  <c r="I33" i="7"/>
  <c r="H33" i="7"/>
  <c r="G33" i="7"/>
  <c r="F33" i="7"/>
  <c r="E33" i="7"/>
  <c r="D33" i="7"/>
  <c r="C33" i="7"/>
  <c r="B33" i="7"/>
  <c r="J6" i="7"/>
  <c r="I6" i="7"/>
  <c r="H6" i="7"/>
  <c r="G6" i="7"/>
  <c r="F6" i="7"/>
  <c r="E6" i="7"/>
  <c r="D6" i="7"/>
  <c r="C6" i="7"/>
  <c r="B6" i="7"/>
  <c r="J4" i="7"/>
  <c r="I4" i="7"/>
  <c r="H4" i="7"/>
  <c r="G4" i="7"/>
  <c r="F4" i="7"/>
  <c r="E4" i="7"/>
  <c r="D4" i="7"/>
  <c r="C4" i="7"/>
  <c r="B4" i="7"/>
  <c r="J63" i="6"/>
  <c r="I63" i="6"/>
  <c r="H63" i="6"/>
  <c r="I61" i="5" l="1"/>
  <c r="B137" i="6" l="1"/>
  <c r="C137" i="6"/>
  <c r="D137" i="6"/>
  <c r="E137" i="6"/>
  <c r="F137" i="6"/>
  <c r="G137" i="6"/>
  <c r="H137" i="6"/>
  <c r="I137" i="6"/>
  <c r="J137" i="6"/>
  <c r="B95" i="6"/>
  <c r="C95" i="6"/>
  <c r="D95" i="6"/>
  <c r="E95" i="6"/>
  <c r="F95" i="6"/>
  <c r="G95" i="6"/>
  <c r="H95" i="6"/>
  <c r="I95" i="6"/>
  <c r="J95" i="6"/>
  <c r="B65" i="6"/>
  <c r="C65" i="6"/>
  <c r="D65" i="6"/>
  <c r="E65" i="6"/>
  <c r="F65" i="6"/>
  <c r="G65" i="6"/>
  <c r="H65" i="6"/>
  <c r="I65" i="6"/>
  <c r="J65" i="6"/>
  <c r="B35" i="6"/>
  <c r="C35" i="6"/>
  <c r="D35" i="6"/>
  <c r="E35" i="6"/>
  <c r="F35" i="6"/>
  <c r="G35" i="6"/>
  <c r="H35" i="6"/>
  <c r="I35" i="6"/>
  <c r="J35" i="6"/>
  <c r="B6" i="6"/>
  <c r="C6" i="6"/>
  <c r="D6" i="6"/>
  <c r="E6" i="6"/>
  <c r="F6" i="6"/>
  <c r="G6" i="6"/>
  <c r="H6" i="6"/>
  <c r="I6" i="6"/>
  <c r="J6" i="6"/>
  <c r="H34" i="5"/>
  <c r="I34" i="5"/>
  <c r="J34" i="5"/>
  <c r="K34" i="5"/>
  <c r="L34" i="5"/>
  <c r="M34" i="5"/>
  <c r="N34" i="5"/>
  <c r="O34" i="5"/>
  <c r="P34" i="5"/>
  <c r="H63" i="5"/>
  <c r="I63" i="5"/>
  <c r="J63" i="5"/>
  <c r="K63" i="5"/>
  <c r="L63" i="5"/>
  <c r="M63" i="5"/>
  <c r="N63" i="5"/>
  <c r="O63" i="5"/>
  <c r="P63" i="5"/>
  <c r="H94" i="5"/>
  <c r="I94" i="5"/>
  <c r="J94" i="5"/>
  <c r="K94" i="5"/>
  <c r="L94" i="5"/>
  <c r="M94" i="5"/>
  <c r="N94" i="5"/>
  <c r="O94" i="5"/>
  <c r="P94" i="5"/>
  <c r="H6" i="5"/>
  <c r="I6" i="5"/>
  <c r="J6" i="5"/>
  <c r="K6" i="5"/>
  <c r="L6" i="5"/>
  <c r="M6" i="5"/>
  <c r="N6" i="5"/>
  <c r="O6" i="5"/>
  <c r="P6" i="5"/>
  <c r="G170" i="6"/>
  <c r="B136" i="6"/>
  <c r="C136" i="6"/>
  <c r="D136" i="6"/>
  <c r="H136" i="6"/>
  <c r="I136" i="6"/>
  <c r="J136" i="6"/>
  <c r="B170" i="6"/>
  <c r="C170" i="6"/>
  <c r="H170" i="6"/>
  <c r="I170" i="6"/>
  <c r="J170" i="6"/>
  <c r="B94" i="6"/>
  <c r="C94" i="6"/>
  <c r="D94" i="6"/>
  <c r="E94" i="6"/>
  <c r="F94" i="6"/>
  <c r="H94" i="6"/>
  <c r="I94" i="6"/>
  <c r="J94" i="6"/>
  <c r="I93" i="5"/>
  <c r="P93" i="5"/>
  <c r="L93" i="5"/>
  <c r="H93" i="5"/>
  <c r="H171" i="6"/>
  <c r="D171" i="6"/>
  <c r="N93" i="5"/>
  <c r="J93" i="5"/>
  <c r="M93" i="5"/>
  <c r="O93" i="5"/>
  <c r="K93" i="5"/>
  <c r="G171" i="6"/>
  <c r="C171" i="6"/>
  <c r="H92" i="5"/>
  <c r="I92" i="5"/>
  <c r="J92" i="5"/>
  <c r="K92" i="5"/>
  <c r="L92" i="5"/>
  <c r="M92" i="5"/>
  <c r="N92" i="5"/>
  <c r="O92" i="5"/>
  <c r="P92" i="5"/>
  <c r="H91" i="5"/>
  <c r="J91" i="5"/>
  <c r="I91" i="5"/>
  <c r="P61" i="5"/>
  <c r="O61" i="5"/>
  <c r="N61" i="5"/>
  <c r="M61" i="5"/>
  <c r="L61" i="5"/>
  <c r="K61" i="5"/>
  <c r="J61" i="5"/>
  <c r="H61" i="5"/>
  <c r="P32" i="5"/>
  <c r="O32" i="5"/>
  <c r="N32" i="5"/>
  <c r="M32" i="5"/>
  <c r="L32" i="5"/>
  <c r="K32" i="5"/>
  <c r="J32" i="5"/>
  <c r="I32" i="5"/>
  <c r="H32" i="5"/>
  <c r="E63" i="6"/>
  <c r="F63" i="6"/>
  <c r="B63" i="6"/>
  <c r="G63" i="6"/>
  <c r="C63" i="6"/>
  <c r="D63" i="6"/>
  <c r="E169" i="6"/>
  <c r="I169" i="6"/>
  <c r="D169" i="6"/>
  <c r="H169" i="6"/>
  <c r="C169" i="6"/>
  <c r="G169" i="6"/>
  <c r="B169" i="6"/>
  <c r="F169" i="6"/>
  <c r="J169" i="6"/>
  <c r="B93" i="6"/>
  <c r="F93" i="6"/>
  <c r="J93" i="6"/>
  <c r="E93" i="6"/>
  <c r="I93" i="6"/>
  <c r="D93" i="6"/>
  <c r="H93" i="6"/>
  <c r="C93" i="6"/>
  <c r="G93" i="6"/>
  <c r="E33" i="6"/>
  <c r="I33" i="6"/>
  <c r="D33" i="6"/>
  <c r="H33" i="6"/>
  <c r="C33" i="6"/>
  <c r="G33" i="6"/>
  <c r="B33" i="6"/>
  <c r="F33" i="6"/>
  <c r="J33" i="6"/>
  <c r="D135" i="6"/>
  <c r="H135" i="6"/>
  <c r="C135" i="6"/>
  <c r="G135" i="6"/>
  <c r="B135" i="6"/>
  <c r="F135" i="6"/>
  <c r="J135" i="6"/>
  <c r="E135" i="6"/>
  <c r="I135" i="6"/>
  <c r="C4" i="6"/>
  <c r="G4" i="6"/>
  <c r="B4" i="6"/>
  <c r="F4" i="6"/>
  <c r="J4" i="6"/>
  <c r="E4" i="6"/>
  <c r="I4" i="6"/>
  <c r="D4" i="6"/>
  <c r="H4" i="6"/>
  <c r="H4" i="5"/>
  <c r="I4" i="5"/>
  <c r="J4" i="5"/>
  <c r="K4" i="5"/>
  <c r="L4" i="5"/>
  <c r="M4" i="5"/>
  <c r="N4" i="5"/>
  <c r="O4" i="5"/>
  <c r="P4" i="5"/>
  <c r="I171" i="6" l="1"/>
  <c r="E171" i="6"/>
  <c r="J171" i="6"/>
  <c r="F171" i="6"/>
  <c r="B171" i="6"/>
  <c r="K91" i="5"/>
  <c r="M91" i="5"/>
  <c r="O91" i="5"/>
  <c r="L91" i="5"/>
  <c r="N91" i="5"/>
  <c r="P91" i="5"/>
</calcChain>
</file>

<file path=xl/sharedStrings.xml><?xml version="1.0" encoding="utf-8"?>
<sst xmlns="http://schemas.openxmlformats.org/spreadsheetml/2006/main" count="212" uniqueCount="69">
  <si>
    <t>Housing</t>
  </si>
  <si>
    <t>Non-Housing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</si>
  <si>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</si>
  <si>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</si>
  <si>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</si>
  <si>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</si>
  <si>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</si>
  <si>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</si>
  <si>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</si>
  <si>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</si>
  <si>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</si>
  <si>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</si>
  <si>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</si>
  <si>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</si>
  <si>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</si>
  <si>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</si>
  <si>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</si>
  <si>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Residential Rehab and Reconstruction</t>
  </si>
  <si>
    <t>Public Facilities</t>
  </si>
  <si>
    <t>Projected Facilities</t>
  </si>
  <si>
    <t>Actual Facilities</t>
  </si>
  <si>
    <t>Economic Development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</si>
  <si>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</si>
  <si>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</si>
  <si>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</si>
  <si>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</si>
  <si>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7/2012</t>
  </si>
  <si>
    <t>10/2012</t>
  </si>
  <si>
    <t>1/2013</t>
  </si>
  <si>
    <t>4/2013</t>
  </si>
  <si>
    <t>7/2013</t>
  </si>
  <si>
    <t>10/2013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</si>
  <si>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</si>
  <si>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</si>
  <si>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</si>
  <si>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</si>
  <si>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</si>
  <si>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</si>
  <si>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</si>
  <si>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</si>
  <si>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</si>
  <si>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Construction of New Housing</t>
  </si>
  <si>
    <t>Actual Quarterly Expend (from QPRs)</t>
  </si>
  <si>
    <t>Quarterly Projection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</si>
  <si>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</si>
  <si>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</si>
  <si>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</si>
  <si>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</si>
  <si>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</si>
  <si>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</si>
  <si>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</si>
  <si>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</si>
  <si>
    <t>Demolition</t>
  </si>
  <si>
    <t xml:space="preserve">Structures </t>
  </si>
  <si>
    <t># of Structures Demolished (Quarterly Projection)</t>
  </si>
  <si>
    <t># of Structures Demolished (Populated from QPR Reporting)</t>
  </si>
  <si>
    <t>Training</t>
  </si>
  <si>
    <t># of people trained (Quarterly Projection)</t>
  </si>
  <si>
    <t>Job Training</t>
  </si>
  <si>
    <t>Business Assisted</t>
  </si>
  <si>
    <t># of Business Assisted (Quarterly Projection)</t>
  </si>
  <si>
    <t>Actual Businesses</t>
  </si>
  <si>
    <t># of Businesses Assisted (Populated from QPR Reporting)</t>
  </si>
  <si>
    <t>Acquisition</t>
  </si>
  <si>
    <t>Properties</t>
  </si>
  <si>
    <t># of Properties Acquired (Quarterly Projection)</t>
  </si>
  <si>
    <t>Actual Properties Acquired</t>
  </si>
  <si>
    <t># of Properties Acquired (Populated from QPR Reporting)</t>
  </si>
  <si>
    <t>Public Service - Job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</si>
</sst>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2" borderId="1" xfId="0" applyFont="1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1" fillId="0" borderId="0" xfId="0" applyFont="1" applyAlignment="1">
      <alignment horizontal="left" indent="1"/>
    </xf>
    <xf numFmtId="3" fontId="0" fillId="0" borderId="1" xfId="0" applyNumberFormat="1" applyFont="1" applyBorder="1"/>
    <xf numFmtId="0" fontId="0" fillId="0" borderId="0" xfId="0" applyFill="1" applyAlignment="1">
      <alignment horizontal="left" indent="1"/>
    </xf>
    <xf numFmtId="0" fontId="2" fillId="0" borderId="0" xfId="0" applyFont="1"/>
    <xf numFmtId="0" fontId="2" fillId="0" borderId="0" xfId="0" applyFont="1" applyFill="1"/>
    <xf numFmtId="49" fontId="1" fillId="2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4" fontId="2" fillId="3" borderId="0" xfId="0" applyNumberFormat="1" applyFont="1" applyFill="1"/>
    <xf numFmtId="164" fontId="2" fillId="4" borderId="0" xfId="0" applyNumberFormat="1" applyFont="1" applyFill="1"/>
    <xf numFmtId="164" fontId="2" fillId="0" borderId="0" xfId="0" applyNumberFormat="1" applyFont="1" applyFill="1"/>
    <xf numFmtId="0" fontId="0" fillId="5" borderId="0" xfId="0" applyFill="1"/>
    <xf numFmtId="0" fontId="0" fillId="0" borderId="0" xfId="0" applyAlignment="1">
      <alignment horizontal="left" wrapText="1"/>
    </xf>
    <xf numFmtId="3" fontId="0" fillId="4" borderId="0" xfId="0" applyNumberFormat="1" applyFill="1"/>
    <xf numFmtId="0" fontId="0" fillId="3" borderId="0" xfId="0" applyNumberFormat="1" applyFill="1"/>
    <xf numFmtId="0" fontId="2" fillId="3" borderId="0" xfId="0" applyFont="1" applyFill="1"/>
    <xf numFmtId="0" fontId="0" fillId="0" borderId="0" xfId="0" applyAlignment="1">
      <alignment horizontal="left" wrapText="1" indent="1"/>
    </xf>
    <xf numFmtId="164" fontId="0" fillId="5" borderId="0" xfId="0" applyNumberFormat="1" applyFill="1"/>
    <xf numFmtId="165" fontId="0" fillId="5" borderId="0" xfId="0" applyNumberFormat="1" applyFill="1" applyBorder="1"/>
    <xf numFmtId="164" fontId="2" fillId="5" borderId="0" xfId="0" applyNumberFormat="1" applyFont="1" applyFill="1"/>
    <xf numFmtId="0" fontId="0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</a:p>
          <a:p>
            <a:pPr>
              <a:defRPr/>
            </a:pPr>
            <a:r>
              <a:rPr lang="en-US" sz="1200" b="0" i="0" baseline="0"/>
              <a:t>Housing Assistance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Proj'!$B$3:$P$3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Proj'!$B$4:$P$4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14000</c:v>
                </c:pt>
                <c:pt idx="9">
                  <c:v>45000</c:v>
                </c:pt>
                <c:pt idx="10">
                  <c:v>115000</c:v>
                </c:pt>
                <c:pt idx="11">
                  <c:v>467000</c:v>
                </c:pt>
                <c:pt idx="12">
                  <c:v>1520000</c:v>
                </c:pt>
                <c:pt idx="13">
                  <c:v>2470000</c:v>
                </c:pt>
                <c:pt idx="14">
                  <c:v>2850000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Proj'!$B$3:$P$3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Proj'!$B$6:$P$6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616"/>
        <c:axId val="5073152"/>
      </c:lineChart>
      <c:catAx>
        <c:axId val="507161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73152"/>
        <c:crosses val="autoZero"/>
        <c:auto val="1"/>
        <c:lblAlgn val="ctr"/>
        <c:lblOffset val="100"/>
        <c:tickLblSkip val="2"/>
        <c:noMultiLvlLbl val="0"/>
      </c:catAx>
      <c:valAx>
        <c:axId val="5073152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50716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872690156154722"/>
          <c:y val="0.35209919072615925"/>
          <c:w val="0.20738425373595981"/>
          <c:h val="0.292242454068241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/>
              <a:t>[Grantee] Disaster Recovery Program</a:t>
            </a:r>
            <a:r>
              <a:rPr lang="en-US" sz="1200" b="0"/>
              <a:t>  </a:t>
            </a:r>
          </a:p>
          <a:p>
            <a:pPr>
              <a:defRPr/>
            </a:pPr>
            <a:r>
              <a:rPr lang="en-US" sz="1200" b="0"/>
              <a:t>Public Infrastructure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6348789734637"/>
          <c:y val="0.19697069116360455"/>
          <c:w val="0.62746336395450553"/>
          <c:h val="0.552832731846019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1'!$A$169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1'!$B$168:$J$168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1'!$B$169:$J$169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15000</c:v>
                </c:pt>
                <c:pt idx="3">
                  <c:v>45000</c:v>
                </c:pt>
                <c:pt idx="4">
                  <c:v>56000</c:v>
                </c:pt>
                <c:pt idx="5">
                  <c:v>56000</c:v>
                </c:pt>
                <c:pt idx="6">
                  <c:v>56000</c:v>
                </c:pt>
                <c:pt idx="7">
                  <c:v>56000</c:v>
                </c:pt>
                <c:pt idx="8">
                  <c:v>56000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1'!$A$171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1'!$B$168:$J$168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1'!$B$171:$J$171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2992"/>
        <c:axId val="6854528"/>
      </c:lineChart>
      <c:catAx>
        <c:axId val="68529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6854528"/>
        <c:crosses val="autoZero"/>
        <c:auto val="1"/>
        <c:lblAlgn val="ctr"/>
        <c:lblOffset val="100"/>
        <c:tickLblSkip val="2"/>
        <c:noMultiLvlLbl val="0"/>
      </c:catAx>
      <c:valAx>
        <c:axId val="6854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Linear Feet of Public Improvements</a:t>
                </a:r>
              </a:p>
            </c:rich>
          </c:tx>
          <c:layout>
            <c:manualLayout>
              <c:xMode val="edge"/>
              <c:yMode val="edge"/>
              <c:x val="8.9001895596383784E-3"/>
              <c:y val="0.1969706911636045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5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98611111111116"/>
          <c:y val="0.28031113298337712"/>
          <c:w val="0.198125"/>
          <c:h val="0.43113134295713035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Businesses Assisted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2'!$A$4</c:f>
              <c:strCache>
                <c:ptCount val="1"/>
                <c:pt idx="0">
                  <c:v>Business Assisted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2'!$B$3:$J$3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2'!$B$4:$J$4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2'!$A$6</c:f>
              <c:strCache>
                <c:ptCount val="1"/>
                <c:pt idx="0">
                  <c:v>Actual Businesses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2'!$B$3:$J$3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2'!$B$6:$J$6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296"/>
        <c:axId val="6936832"/>
      </c:lineChart>
      <c:catAx>
        <c:axId val="69352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36832"/>
        <c:crosses val="autoZero"/>
        <c:auto val="1"/>
        <c:lblAlgn val="ctr"/>
        <c:lblOffset val="100"/>
        <c:tickLblSkip val="4"/>
        <c:noMultiLvlLbl val="0"/>
      </c:catAx>
      <c:valAx>
        <c:axId val="6936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93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 sz="1200" b="0" i="0" baseline="0"/>
          </a:p>
          <a:p>
            <a:pPr>
              <a:defRPr/>
            </a:pPr>
            <a:r>
              <a:rPr lang="en-US" sz="1200" b="0" i="0" baseline="0"/>
              <a:t>Acquisition of Properties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2'!$A$33</c:f>
              <c:strCache>
                <c:ptCount val="1"/>
                <c:pt idx="0">
                  <c:v>Properties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2'!$B$32:$J$32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2'!$B$33:$J$33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2'!$A$35</c:f>
              <c:strCache>
                <c:ptCount val="1"/>
                <c:pt idx="0">
                  <c:v>Actual Properties Acquired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2'!$B$32:$J$32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2'!$B$35:$J$35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7296"/>
        <c:axId val="6968832"/>
      </c:lineChart>
      <c:catAx>
        <c:axId val="69672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68832"/>
        <c:crosses val="autoZero"/>
        <c:auto val="1"/>
        <c:lblAlgn val="ctr"/>
        <c:lblOffset val="100"/>
        <c:tickLblSkip val="2"/>
        <c:noMultiLvlLbl val="0"/>
      </c:catAx>
      <c:valAx>
        <c:axId val="6968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96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Non-Housing Assistance Expenditures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Proj'!$B$31:$P$31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Proj'!$B$32:$P$32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2895000</c:v>
                </c:pt>
                <c:pt idx="8">
                  <c:v>4724600</c:v>
                </c:pt>
                <c:pt idx="9">
                  <c:v>5865000</c:v>
                </c:pt>
                <c:pt idx="10">
                  <c:v>7316000</c:v>
                </c:pt>
                <c:pt idx="11">
                  <c:v>8866000</c:v>
                </c:pt>
                <c:pt idx="12">
                  <c:v>9616000</c:v>
                </c:pt>
                <c:pt idx="13">
                  <c:v>10556000</c:v>
                </c:pt>
                <c:pt idx="14">
                  <c:v>10556000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Proj'!$B$31:$P$31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Proj'!$B$34:$P$34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3504"/>
        <c:axId val="7015424"/>
      </c:lineChart>
      <c:catAx>
        <c:axId val="701350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015424"/>
        <c:crosses val="autoZero"/>
        <c:auto val="1"/>
        <c:lblAlgn val="ctr"/>
        <c:lblOffset val="100"/>
        <c:tickLblSkip val="2"/>
        <c:noMultiLvlLbl val="0"/>
      </c:catAx>
      <c:valAx>
        <c:axId val="7015424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70135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872685677803788"/>
          <c:y val="0.35209919072615925"/>
          <c:w val="0.20738419521884088"/>
          <c:h val="0.292242454068241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</a:p>
          <a:p>
            <a:pPr>
              <a:defRPr/>
            </a:pPr>
            <a:r>
              <a:rPr lang="en-US" sz="1200" b="0" i="0" baseline="0"/>
              <a:t>Planning &amp; Administrative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Proj'!$B$60:$P$60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Proj'!$B$61:$P$61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75000</c:v>
                </c:pt>
                <c:pt idx="8">
                  <c:v>150000</c:v>
                </c:pt>
                <c:pt idx="9">
                  <c:v>200000</c:v>
                </c:pt>
                <c:pt idx="10">
                  <c:v>250000</c:v>
                </c:pt>
                <c:pt idx="11">
                  <c:v>325000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Proj'!$B$60:$P$60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Proj'!$B$63:$P$63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2912"/>
        <c:axId val="38104448"/>
      </c:lineChart>
      <c:catAx>
        <c:axId val="3810291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8104448"/>
        <c:crosses val="autoZero"/>
        <c:auto val="1"/>
        <c:lblAlgn val="ctr"/>
        <c:lblOffset val="100"/>
        <c:tickLblSkip val="2"/>
        <c:noMultiLvlLbl val="0"/>
      </c:catAx>
      <c:valAx>
        <c:axId val="38104448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81029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872685677803788"/>
          <c:y val="0.35209919072615925"/>
          <c:w val="0.20738419521884088"/>
          <c:h val="0.292242454068241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Total CDBG-DR Grant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Proj'!$B$90:$P$90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Proj'!$B$91:$P$91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2970000</c:v>
                </c:pt>
                <c:pt idx="8">
                  <c:v>4888600</c:v>
                </c:pt>
                <c:pt idx="9">
                  <c:v>6110000</c:v>
                </c:pt>
                <c:pt idx="10">
                  <c:v>7681000</c:v>
                </c:pt>
                <c:pt idx="11">
                  <c:v>9658000</c:v>
                </c:pt>
                <c:pt idx="12">
                  <c:v>11536000</c:v>
                </c:pt>
                <c:pt idx="13">
                  <c:v>13476000</c:v>
                </c:pt>
                <c:pt idx="14">
                  <c:v>13906000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Proj'!$B$90:$P$90</c:f>
              <c:strCache>
                <c:ptCount val="15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</c:strCache>
            </c:strRef>
          </c:cat>
          <c:val>
            <c:numRef>
              <c:f>'Financial Proj'!$B$93:$P$93</c:f>
              <c:numCache>
                <c:formatCode>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4736"/>
        <c:axId val="78857728"/>
      </c:lineChart>
      <c:catAx>
        <c:axId val="5968473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8857728"/>
        <c:crosses val="autoZero"/>
        <c:auto val="1"/>
        <c:lblAlgn val="ctr"/>
        <c:lblOffset val="100"/>
        <c:tickLblSkip val="2"/>
        <c:noMultiLvlLbl val="0"/>
      </c:catAx>
      <c:valAx>
        <c:axId val="78857728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596847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872685677803788"/>
          <c:y val="0.35209919072615925"/>
          <c:w val="0.20738419521884088"/>
          <c:h val="0.292242454068241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1'!$A$4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1'!$B$3:$J$3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1'!$A$6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1'!$B$3:$J$3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14752"/>
      </c:lineChart>
      <c:catAx>
        <c:axId val="8991321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9914752"/>
        <c:crosses val="autoZero"/>
        <c:auto val="1"/>
        <c:lblAlgn val="ctr"/>
        <c:lblOffset val="100"/>
        <c:tickLblSkip val="4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991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 sz="1200" b="0" i="0" baseline="0"/>
          </a:p>
          <a:p>
            <a:pPr>
              <a:defRPr/>
            </a:pPr>
            <a:r>
              <a:rPr lang="en-US" sz="1200" b="0" i="0" baseline="0"/>
              <a:t>Demolition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1'!$A$33</c:f>
              <c:strCache>
                <c:ptCount val="1"/>
                <c:pt idx="0">
                  <c:v>Structures 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1'!$B$32:$J$32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1'!$B$33:$J$33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1'!$A$35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1'!$B$32:$J$32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1'!$B$35:$J$35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096"/>
        <c:axId val="5033984"/>
      </c:lineChart>
      <c:catAx>
        <c:axId val="50280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33984"/>
        <c:crosses val="autoZero"/>
        <c:auto val="1"/>
        <c:lblAlgn val="ctr"/>
        <c:lblOffset val="100"/>
        <c:tickLblSkip val="2"/>
        <c:noMultiLvlLbl val="0"/>
      </c:catAx>
      <c:valAx>
        <c:axId val="503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02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[Grantee]</a:t>
            </a:r>
            <a:r>
              <a:rPr lang="en-US" sz="1800" b="1" i="0" baseline="0"/>
              <a:t> Disaster Recovery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/>
              <a:t>Residential Rehab &amp; Reconstruction Accomplishments</a:t>
            </a:r>
            <a:endParaRPr lang="en-US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8571011956838"/>
          <c:y val="0.21433180227471565"/>
          <c:w val="0.67375966025080281"/>
          <c:h val="0.5944993985126859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1'!$A$63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1'!$B$62:$J$62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1'!$B$63:$J$63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12</c:v>
                </c:pt>
                <c:pt idx="8">
                  <c:v>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1'!$A$65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1'!$B$62:$J$62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1'!$B$65:$J$65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520"/>
        <c:axId val="5053056"/>
      </c:lineChart>
      <c:catAx>
        <c:axId val="50515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53056"/>
        <c:crosses val="autoZero"/>
        <c:auto val="1"/>
        <c:lblAlgn val="ctr"/>
        <c:lblOffset val="100"/>
        <c:tickLblSkip val="2"/>
        <c:noMultiLvlLbl val="0"/>
      </c:catAx>
      <c:valAx>
        <c:axId val="505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3524409448818897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05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Public Facilities Accomplishments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11533974919814"/>
          <c:y val="0.19697069116360455"/>
          <c:w val="0.67375966025080303"/>
          <c:h val="0.5111660651793522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1'!$A$93</c:f>
              <c:strCache>
                <c:ptCount val="1"/>
                <c:pt idx="0">
                  <c:v>Projected Facilities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 - Page 1'!$B$92:$J$92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1'!$B$93:$J$93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1'!$A$95</c:f>
              <c:strCache>
                <c:ptCount val="1"/>
                <c:pt idx="0">
                  <c:v>Actual Facilities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 - Page 1'!$B$92:$J$92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1'!$B$95:$J$95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944"/>
        <c:axId val="5076480"/>
      </c:lineChart>
      <c:catAx>
        <c:axId val="507494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76480"/>
        <c:crosses val="autoZero"/>
        <c:auto val="1"/>
        <c:lblAlgn val="ctr"/>
        <c:lblOffset val="100"/>
        <c:tickLblSkip val="2"/>
        <c:noMultiLvlLbl val="0"/>
      </c:catAx>
      <c:valAx>
        <c:axId val="507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Facilities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269524278215223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07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28031113298337712"/>
          <c:w val="0.17266203703703709"/>
          <c:h val="0.257520231846019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Public Service - Job Training</a:t>
            </a:r>
            <a:endParaRPr lang="en-US" sz="120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4496937882771"/>
          <c:y val="0.19697069116360455"/>
          <c:w val="0.68764854913969142"/>
          <c:h val="0.5771382874015751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 - Page 1'!$A$135</c:f>
              <c:strCache>
                <c:ptCount val="1"/>
                <c:pt idx="0">
                  <c:v>Job Training</c:v>
                </c:pt>
              </c:strCache>
            </c:strRef>
          </c:tx>
          <c:marker>
            <c:symbol val="diamond"/>
            <c:size val="2"/>
          </c:marker>
          <c:cat>
            <c:strRef>
              <c:f>'Performance Proj - Page 1'!$B$134:$J$134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1'!$B$135:$J$135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 - Page 1'!$A$137</c:f>
              <c:strCache>
                <c:ptCount val="1"/>
                <c:pt idx="0">
                  <c:v>Training</c:v>
                </c:pt>
              </c:strCache>
            </c:strRef>
          </c:tx>
          <c:marker>
            <c:symbol val="triangle"/>
            <c:size val="2"/>
          </c:marker>
          <c:dLbls>
            <c:dLbl>
              <c:idx val="21"/>
              <c:layout>
                <c:manualLayout>
                  <c:x val="4.1750510352872574E-3"/>
                  <c:y val="-1.96760170603674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'Performance Proj - Page 1'!$B$134:$J$134</c:f>
              <c:strCache>
                <c:ptCount val="9"/>
                <c:pt idx="0">
                  <c:v>1/2014</c:v>
                </c:pt>
                <c:pt idx="1">
                  <c:v>4/2014</c:v>
                </c:pt>
                <c:pt idx="2">
                  <c:v>7/2014</c:v>
                </c:pt>
                <c:pt idx="3">
                  <c:v>10/2014</c:v>
                </c:pt>
                <c:pt idx="4">
                  <c:v>1/2015</c:v>
                </c:pt>
                <c:pt idx="5">
                  <c:v>4/2015</c:v>
                </c:pt>
                <c:pt idx="6">
                  <c:v>7/2015</c:v>
                </c:pt>
                <c:pt idx="7">
                  <c:v>10/2015</c:v>
                </c:pt>
                <c:pt idx="8">
                  <c:v>1/2016</c:v>
                </c:pt>
              </c:strCache>
            </c:strRef>
          </c:cat>
          <c:val>
            <c:numRef>
              <c:f>'Performance Proj - Page 1'!$B$137:$J$137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2896"/>
        <c:axId val="6834432"/>
      </c:lineChart>
      <c:catAx>
        <c:axId val="68328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834432"/>
        <c:crosses val="autoZero"/>
        <c:auto val="1"/>
        <c:lblAlgn val="ctr"/>
        <c:lblOffset val="100"/>
        <c:tickLblSkip val="2"/>
        <c:noMultiLvlLbl val="0"/>
      </c:catAx>
      <c:valAx>
        <c:axId val="6834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Jobs Created/Retained</a:t>
                </a:r>
              </a:p>
            </c:rich>
          </c:tx>
          <c:layout>
            <c:manualLayout>
              <c:xMode val="edge"/>
              <c:yMode val="edge"/>
              <c:x val="1.5092592592592591E-2"/>
              <c:y val="0.326572889326334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3796296296302"/>
          <c:y val="0.38447779965004375"/>
          <c:w val="0.15877314814814814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7</xdr:row>
      <xdr:rowOff>123825</xdr:rowOff>
    </xdr:from>
    <xdr:to>
      <xdr:col>5</xdr:col>
      <xdr:colOff>352425</xdr:colOff>
      <xdr:row>26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819150</xdr:colOff>
      <xdr:row>36</xdr:row>
      <xdr:rowOff>9525</xdr:rowOff>
    </xdr:from>
    <xdr:to>
      <xdr:col>5</xdr:col>
      <xdr:colOff>342900</xdr:colOff>
      <xdr:row>55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67</xdr:row>
      <xdr:rowOff>19050</xdr:rowOff>
    </xdr:from>
    <xdr:to>
      <xdr:col>5</xdr:col>
      <xdr:colOff>266700</xdr:colOff>
      <xdr:row>86</xdr:row>
      <xdr:rowOff>57150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742950</xdr:colOff>
      <xdr:row>96</xdr:row>
      <xdr:rowOff>47625</xdr:rowOff>
    </xdr:from>
    <xdr:to>
      <xdr:col>5</xdr:col>
      <xdr:colOff>266700</xdr:colOff>
      <xdr:row>115</xdr:row>
      <xdr:rowOff>85725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0.88542</cdr:y>
    </cdr:from>
    <cdr:to>
      <cdr:x>1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38500"/>
          <a:ext cx="5486400" cy="39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Activity Types: (1) Acq, constr, reconstr of public facilities; (2) Constr/reconstr of water lift </a:t>
          </a:r>
        </a:p>
        <a:p xmlns:a="http://schemas.openxmlformats.org/drawingml/2006/main">
          <a:r>
            <a:rPr lang="en-US" sz="800"/>
            <a:t>stations; (3) Constr/reconstr of water/sewer lines or systems; (4) Dike/dam/stream-river bank </a:t>
          </a:r>
        </a:p>
        <a:p xmlns:a="http://schemas.openxmlformats.org/drawingml/2006/main">
          <a:r>
            <a:rPr lang="en-US" sz="800"/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4688" y="33813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0.9375</cdr:y>
    </cdr:from>
    <cdr:to>
      <cdr:x>0.77084</cdr:x>
      <cdr:y>0.99415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429000"/>
          <a:ext cx="4229136" cy="20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Measure</a:t>
          </a:r>
          <a:r>
            <a:rPr lang="en-US" sz="800" baseline="0"/>
            <a:t> Types: (1) # of Permanent Jobs Created; and (2) # of Permanent Jobs Retained</a:t>
          </a:r>
          <a:endParaRPr lang="en-US" sz="800"/>
        </a:p>
      </cdr:txBody>
    </cdr:sp>
  </cdr:relSizeAnchor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97063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0.00444</cdr:x>
      <cdr:y>0.00667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0.00444</cdr:x>
      <cdr:y>0.00667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0.90625</cdr:y>
    </cdr:from>
    <cdr:to>
      <cdr:x>1</cdr:x>
      <cdr:y>0.99681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314700"/>
          <a:ext cx="5486400" cy="331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DRGR Activity Types: (1)</a:t>
          </a:r>
          <a:r>
            <a:rPr lang="en-US" sz="800" baseline="0"/>
            <a:t> Constr/Reconst of water/sewer lines or systems; (2) Dike/dam/</a:t>
          </a:r>
        </a:p>
        <a:p xmlns:a="http://schemas.openxmlformats.org/drawingml/2006/main">
          <a:r>
            <a:rPr lang="en-US" sz="800" baseline="0"/>
            <a:t>stream-river bank repairs; and (3) Rehab/Reconstr of a public improvement</a:t>
          </a:r>
          <a:endParaRPr lang="en-US" sz="800"/>
        </a:p>
      </cdr:txBody>
    </cdr:sp>
  </cdr:relSizeAnchor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06588" y="33337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8</xdr:row>
      <xdr:rowOff>180975</xdr:rowOff>
    </xdr:from>
    <xdr:to>
      <xdr:col>1</xdr:col>
      <xdr:colOff>0</xdr:colOff>
      <xdr:row>28</xdr:row>
      <xdr:rowOff>28575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1</xdr:col>
      <xdr:colOff>0</xdr:colOff>
      <xdr:row>57</xdr:row>
      <xdr:rowOff>171450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0.78114</cdr:x>
      <cdr:y>0.875</cdr:y>
    </cdr:from>
    <cdr:to>
      <cdr:x>0.99135</cdr:x>
      <cdr:y>0.98698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0.78908</cdr:x>
      <cdr:y>0.88542</cdr:y>
    </cdr:from>
    <cdr:to>
      <cdr:x>1</cdr:x>
      <cdr:y>0.9974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0.78908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0.78908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8</xdr:row>
      <xdr:rowOff>180975</xdr:rowOff>
    </xdr:from>
    <xdr:to>
      <xdr:col>1</xdr:col>
      <xdr:colOff>0</xdr:colOff>
      <xdr:row>28</xdr:row>
      <xdr:rowOff>28575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1</xdr:col>
      <xdr:colOff>0</xdr:colOff>
      <xdr:row>57</xdr:row>
      <xdr:rowOff>171450</xdr:rowOff>
    </xdr:to>
    <xdr:graphicFrame macro="">
      <xdr:nvGraphicFramePr>
        <xdr:cNvPr id="2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69</xdr:row>
      <xdr:rowOff>19050</xdr:rowOff>
    </xdr:from>
    <xdr:to>
      <xdr:col>1</xdr:col>
      <xdr:colOff>0</xdr:colOff>
      <xdr:row>88</xdr:row>
      <xdr:rowOff>57150</xdr:rowOff>
    </xdr:to>
    <xdr:graphicFrame macro="">
      <xdr:nvGraphicFramePr>
        <xdr:cNvPr id="20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704850</xdr:colOff>
      <xdr:row>111</xdr:row>
      <xdr:rowOff>28575</xdr:rowOff>
    </xdr:from>
    <xdr:to>
      <xdr:col>1</xdr:col>
      <xdr:colOff>0</xdr:colOff>
      <xdr:row>130</xdr:row>
      <xdr:rowOff>66675</xdr:rowOff>
    </xdr:to>
    <xdr:graphicFrame macro="">
      <xdr:nvGraphicFramePr>
        <xdr:cNvPr id="20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144</xdr:row>
      <xdr:rowOff>171450</xdr:rowOff>
    </xdr:from>
    <xdr:to>
      <xdr:col>1</xdr:col>
      <xdr:colOff>0</xdr:colOff>
      <xdr:row>164</xdr:row>
      <xdr:rowOff>19050</xdr:rowOff>
    </xdr:to>
    <xdr:graphicFrame macro="">
      <xdr:nvGraphicFramePr>
        <xdr:cNvPr id="20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533400</xdr:colOff>
      <xdr:row>184</xdr:row>
      <xdr:rowOff>19050</xdr:rowOff>
    </xdr:from>
    <xdr:to>
      <xdr:col>1</xdr:col>
      <xdr:colOff>0</xdr:colOff>
      <xdr:row>203</xdr:row>
      <xdr:rowOff>57150</xdr:rowOff>
    </xdr:to>
    <xdr:graphicFrame macro="">
      <xdr:nvGraphicFramePr>
        <xdr:cNvPr id="205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0.78322</cdr:x>
      <cdr:y>0.88802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76775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3:AT94"/>
  <sheetViews>
    <sheetView tabSelected="1" zoomScaleNormal="100" workbookViewId="0"/>
  </sheetViews>
  <sheetFormatPr defaultRowHeight="15" x14ac:dyDescent="0.25"/>
  <cols>
    <col min="1" max="1" width="26" customWidth="1"/>
    <col min="2" max="2" width="17.85546875" customWidth="1"/>
    <col min="3" max="3" width="16.42578125" customWidth="1"/>
    <col min="4" max="6" width="15.7109375" bestFit="1" customWidth="1"/>
    <col min="7" max="7" width="16.7109375" bestFit="1" customWidth="1"/>
    <col min="8" max="10" width="15.7109375" bestFit="1" customWidth="1"/>
    <col min="11" max="11" width="16.7109375" bestFit="1" customWidth="1"/>
    <col min="12" max="14" width="15.7109375" bestFit="1" customWidth="1"/>
    <col min="15" max="15" width="16.7109375" bestFit="1" customWidth="1"/>
    <col min="16" max="16" width="15.7109375" bestFit="1" customWidth="1"/>
    <col min="17" max="46" width="16.42578125" bestFit="1" customWidth="1"/>
  </cols>
  <sheetData>
    <row r="3" spans="1:16" x14ac:dyDescent="0.25">
      <c r="A3" s="3" t="s">
        <v>0</v>
      </c>
      <c r="B3" s="15" t="s">
        <v>26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38</v>
      </c>
      <c r="O3" s="15" t="s">
        <v>39</v>
      </c>
      <c r="P3" s="15" t="s">
        <v>40</v>
      </c>
    </row>
    <row r="4" spans="1:16" x14ac:dyDescent="0.25">
      <c r="A4" t="s">
        <v>3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0</v>
      </c>
      <c r="J4" s="2">
        <f>SUM($B5:J5)</f>
        <v>14000</v>
      </c>
      <c r="K4" s="2">
        <f>SUM($B5:K5)</f>
        <v>45000</v>
      </c>
      <c r="L4" s="2">
        <f>SUM($B5:L5)</f>
        <v>115000</v>
      </c>
      <c r="M4" s="2">
        <f>SUM($B5:M5)</f>
        <v>467000</v>
      </c>
      <c r="N4" s="2">
        <f>SUM($B5:N5)</f>
        <v>1520000</v>
      </c>
      <c r="O4" s="2">
        <f>SUM($B5:O5)</f>
        <v>2470000</v>
      </c>
      <c r="P4" s="2">
        <f>SUM($B5:P5)</f>
        <v>2850000</v>
      </c>
    </row>
    <row r="5" spans="1:16" x14ac:dyDescent="0.25">
      <c r="A5" t="s">
        <v>43</v>
      </c>
      <c r="B5" s="19">
        <v>0</v>
      </c>
      <c r="C5" s="17"/>
      <c r="D5" s="17"/>
      <c r="E5" s="17"/>
      <c r="F5" s="17"/>
      <c r="G5" s="17"/>
      <c r="H5" s="17"/>
      <c r="I5" s="17">
        <v>0</v>
      </c>
      <c r="J5" s="17">
        <v>14000</v>
      </c>
      <c r="K5" s="17">
        <v>31000</v>
      </c>
      <c r="L5" s="17">
        <v>70000</v>
      </c>
      <c r="M5" s="17">
        <v>352000</v>
      </c>
      <c r="N5" s="17">
        <v>1053000</v>
      </c>
      <c r="O5" s="17">
        <v>950000</v>
      </c>
      <c r="P5" s="17">
        <v>380000</v>
      </c>
    </row>
    <row r="6" spans="1:16" x14ac:dyDescent="0.25">
      <c r="A6" t="s">
        <v>4</v>
      </c>
      <c r="B6" s="2">
        <f>SUM($B7:B7)</f>
        <v>0</v>
      </c>
      <c r="C6" s="26">
        <f>SUM($B7:C7)</f>
        <v>0</v>
      </c>
      <c r="D6" s="26">
        <f>SUM($B7:D7)</f>
        <v>0</v>
      </c>
      <c r="E6" s="26">
        <f>SUM($B7:E7)</f>
        <v>0</v>
      </c>
      <c r="F6" s="26">
        <f>SUM($B7:F7)</f>
        <v>0</v>
      </c>
      <c r="G6" s="26">
        <f>SUM($B7:G7)</f>
        <v>0</v>
      </c>
      <c r="H6" s="26">
        <f>SUM($B7:H7)</f>
        <v>0</v>
      </c>
      <c r="I6" s="26">
        <f>SUM($B7:I7)</f>
        <v>0</v>
      </c>
      <c r="J6" s="26">
        <f>SUM($B7:J7)</f>
        <v>0</v>
      </c>
      <c r="K6" s="26">
        <f>SUM($B7:K7)</f>
        <v>0</v>
      </c>
      <c r="L6" s="26">
        <f>SUM($B7:L7)</f>
        <v>0</v>
      </c>
      <c r="M6" s="26">
        <f>SUM($B7:M7)</f>
        <v>0</v>
      </c>
      <c r="N6" s="26">
        <f>SUM($B7:N7)</f>
        <v>0</v>
      </c>
      <c r="O6" s="26">
        <f>SUM($B7:O7)</f>
        <v>0</v>
      </c>
      <c r="P6" s="26">
        <f>SUM($B7:P7)</f>
        <v>0</v>
      </c>
    </row>
    <row r="7" spans="1:16" ht="30" x14ac:dyDescent="0.25">
      <c r="A7" s="21" t="s">
        <v>42</v>
      </c>
      <c r="B7" s="2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31" spans="1:16" x14ac:dyDescent="0.25">
      <c r="A31" s="3" t="s">
        <v>1</v>
      </c>
      <c r="B31" s="15" t="s">
        <v>26</v>
      </c>
      <c r="C31" s="15" t="s">
        <v>27</v>
      </c>
      <c r="D31" s="15" t="s">
        <v>28</v>
      </c>
      <c r="E31" s="15" t="s">
        <v>29</v>
      </c>
      <c r="F31" s="15" t="s">
        <v>30</v>
      </c>
      <c r="G31" s="15" t="s">
        <v>31</v>
      </c>
      <c r="H31" s="15" t="s">
        <v>32</v>
      </c>
      <c r="I31" s="15" t="s">
        <v>33</v>
      </c>
      <c r="J31" s="15" t="s">
        <v>34</v>
      </c>
      <c r="K31" s="15" t="s">
        <v>35</v>
      </c>
      <c r="L31" s="15" t="s">
        <v>36</v>
      </c>
      <c r="M31" s="15" t="s">
        <v>37</v>
      </c>
      <c r="N31" s="15" t="s">
        <v>38</v>
      </c>
      <c r="O31" s="15" t="s">
        <v>39</v>
      </c>
      <c r="P31" s="15" t="s">
        <v>40</v>
      </c>
    </row>
    <row r="32" spans="1:16" x14ac:dyDescent="0.25">
      <c r="A32" t="s">
        <v>3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0</v>
      </c>
      <c r="F32" s="2">
        <f>SUM($B33:F33)</f>
        <v>0</v>
      </c>
      <c r="G32" s="2">
        <f>SUM($B33:G33)</f>
        <v>0</v>
      </c>
      <c r="H32" s="2">
        <f>SUM($B33:H33)</f>
        <v>0</v>
      </c>
      <c r="I32" s="2">
        <f>SUM($B33:I33)</f>
        <v>2895000</v>
      </c>
      <c r="J32" s="2">
        <f>SUM($B33:J33)</f>
        <v>4724600</v>
      </c>
      <c r="K32" s="2">
        <f>SUM($B33:K33)</f>
        <v>5865000</v>
      </c>
      <c r="L32" s="2">
        <f>SUM($B33:L33)</f>
        <v>7316000</v>
      </c>
      <c r="M32" s="2">
        <f>SUM($B33:M33)</f>
        <v>8866000</v>
      </c>
      <c r="N32" s="2">
        <f>SUM($B33:N33)</f>
        <v>9616000</v>
      </c>
      <c r="O32" s="2">
        <f>SUM($B33:O33)</f>
        <v>10556000</v>
      </c>
      <c r="P32" s="2">
        <f>SUM($B33:P33)</f>
        <v>10556000</v>
      </c>
    </row>
    <row r="33" spans="1:46" x14ac:dyDescent="0.25">
      <c r="A33" t="s">
        <v>43</v>
      </c>
      <c r="B33" s="19">
        <v>0</v>
      </c>
      <c r="C33" s="17"/>
      <c r="D33" s="17"/>
      <c r="E33" s="17"/>
      <c r="F33" s="17"/>
      <c r="G33" s="17"/>
      <c r="H33" s="17"/>
      <c r="I33" s="17">
        <v>2895000</v>
      </c>
      <c r="J33" s="17">
        <v>1829600</v>
      </c>
      <c r="K33" s="17">
        <v>1140400</v>
      </c>
      <c r="L33" s="17">
        <v>1451000</v>
      </c>
      <c r="M33" s="17">
        <v>1550000</v>
      </c>
      <c r="N33" s="17">
        <v>750000</v>
      </c>
      <c r="O33" s="17">
        <v>940000</v>
      </c>
      <c r="P33" s="17"/>
    </row>
    <row r="34" spans="1:46" x14ac:dyDescent="0.25">
      <c r="A34" t="s">
        <v>4</v>
      </c>
      <c r="B34" s="2">
        <f>SUM($B35:B35)</f>
        <v>0</v>
      </c>
      <c r="C34" s="26">
        <f>SUM($B35:C35)</f>
        <v>0</v>
      </c>
      <c r="D34" s="26">
        <f>SUM($B35:D35)</f>
        <v>0</v>
      </c>
      <c r="E34" s="26">
        <f>SUM($B35:E35)</f>
        <v>0</v>
      </c>
      <c r="F34" s="26">
        <f>SUM($B35:F35)</f>
        <v>0</v>
      </c>
      <c r="G34" s="26">
        <f>SUM($B35:G35)</f>
        <v>0</v>
      </c>
      <c r="H34" s="26">
        <f>SUM($B35:H35)</f>
        <v>0</v>
      </c>
      <c r="I34" s="26">
        <f>SUM($B35:I35)</f>
        <v>0</v>
      </c>
      <c r="J34" s="26">
        <f>SUM($B35:J35)</f>
        <v>0</v>
      </c>
      <c r="K34" s="26">
        <f>SUM($B35:K35)</f>
        <v>0</v>
      </c>
      <c r="L34" s="26">
        <f>SUM($B35:L35)</f>
        <v>0</v>
      </c>
      <c r="M34" s="26">
        <f>SUM($B35:M35)</f>
        <v>0</v>
      </c>
      <c r="N34" s="26">
        <f>SUM($B35:N35)</f>
        <v>0</v>
      </c>
      <c r="O34" s="26">
        <f>SUM($B35:O35)</f>
        <v>0</v>
      </c>
      <c r="P34" s="26">
        <f>SUM($B35:P35)</f>
        <v>0</v>
      </c>
    </row>
    <row r="35" spans="1:46" ht="30" x14ac:dyDescent="0.25">
      <c r="A35" s="21" t="s">
        <v>42</v>
      </c>
      <c r="B35" s="19"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60" spans="1:16" x14ac:dyDescent="0.25">
      <c r="A60" s="3" t="s">
        <v>2</v>
      </c>
      <c r="B60" s="15" t="s">
        <v>26</v>
      </c>
      <c r="C60" s="15" t="s">
        <v>27</v>
      </c>
      <c r="D60" s="15" t="s">
        <v>28</v>
      </c>
      <c r="E60" s="15" t="s">
        <v>29</v>
      </c>
      <c r="F60" s="15" t="s">
        <v>30</v>
      </c>
      <c r="G60" s="15" t="s">
        <v>31</v>
      </c>
      <c r="H60" s="15" t="s">
        <v>32</v>
      </c>
      <c r="I60" s="15" t="s">
        <v>33</v>
      </c>
      <c r="J60" s="15" t="s">
        <v>34</v>
      </c>
      <c r="K60" s="15" t="s">
        <v>35</v>
      </c>
      <c r="L60" s="15" t="s">
        <v>36</v>
      </c>
      <c r="M60" s="15" t="s">
        <v>37</v>
      </c>
      <c r="N60" s="15" t="s">
        <v>38</v>
      </c>
      <c r="O60" s="15" t="s">
        <v>39</v>
      </c>
      <c r="P60" s="15" t="s">
        <v>40</v>
      </c>
    </row>
    <row r="61" spans="1:16" x14ac:dyDescent="0.25">
      <c r="A61" t="s">
        <v>3</v>
      </c>
      <c r="B61" s="2">
        <f>SUM($B62:B62)</f>
        <v>0</v>
      </c>
      <c r="C61" s="2">
        <f>SUM($B62:C62)</f>
        <v>0</v>
      </c>
      <c r="D61" s="2">
        <f>SUM($B62:D62)</f>
        <v>0</v>
      </c>
      <c r="E61" s="2">
        <f>SUM($B62:E62)</f>
        <v>0</v>
      </c>
      <c r="F61" s="2">
        <f>SUM($B62:F62)</f>
        <v>0</v>
      </c>
      <c r="G61" s="2">
        <f>SUM($B62:G62)</f>
        <v>0</v>
      </c>
      <c r="H61" s="2">
        <f>SUM($B62:H62)</f>
        <v>0</v>
      </c>
      <c r="I61" s="2">
        <f>SUM($B62:I62)</f>
        <v>75000</v>
      </c>
      <c r="J61" s="2">
        <f>SUM($B62:J62)</f>
        <v>150000</v>
      </c>
      <c r="K61" s="2">
        <f>SUM($B62:K62)</f>
        <v>200000</v>
      </c>
      <c r="L61" s="2">
        <f>SUM($B62:L62)</f>
        <v>250000</v>
      </c>
      <c r="M61" s="2">
        <f>SUM($B62:M62)</f>
        <v>325000</v>
      </c>
      <c r="N61" s="2">
        <f>SUM($B62:N62)</f>
        <v>400000</v>
      </c>
      <c r="O61" s="2">
        <f>SUM($B62:O62)</f>
        <v>450000</v>
      </c>
      <c r="P61" s="2">
        <f>SUM($B62:P62)</f>
        <v>500000</v>
      </c>
    </row>
    <row r="62" spans="1:16" x14ac:dyDescent="0.25">
      <c r="A62" t="s">
        <v>43</v>
      </c>
      <c r="B62" s="19">
        <v>0</v>
      </c>
      <c r="C62" s="17"/>
      <c r="D62" s="17"/>
      <c r="E62" s="17"/>
      <c r="F62" s="17"/>
      <c r="G62" s="17"/>
      <c r="H62" s="17"/>
      <c r="I62" s="17">
        <v>75000</v>
      </c>
      <c r="J62" s="17">
        <v>75000</v>
      </c>
      <c r="K62" s="17">
        <v>50000</v>
      </c>
      <c r="L62" s="17">
        <v>50000</v>
      </c>
      <c r="M62" s="17">
        <v>75000</v>
      </c>
      <c r="N62" s="17">
        <v>75000</v>
      </c>
      <c r="O62" s="17">
        <v>50000</v>
      </c>
      <c r="P62" s="17">
        <v>50000</v>
      </c>
    </row>
    <row r="63" spans="1:16" x14ac:dyDescent="0.25">
      <c r="A63" t="s">
        <v>4</v>
      </c>
      <c r="B63" s="2">
        <f>SUM($B64:B64)</f>
        <v>0</v>
      </c>
      <c r="C63" s="26">
        <f>SUM($B64:C64)</f>
        <v>0</v>
      </c>
      <c r="D63" s="26">
        <f>SUM($B64:D64)</f>
        <v>0</v>
      </c>
      <c r="E63" s="26">
        <f>SUM($B64:E64)</f>
        <v>0</v>
      </c>
      <c r="F63" s="26">
        <f>SUM($B64:F64)</f>
        <v>0</v>
      </c>
      <c r="G63" s="26">
        <f>SUM($B64:G64)</f>
        <v>0</v>
      </c>
      <c r="H63" s="26">
        <f>SUM($B64:H64)</f>
        <v>0</v>
      </c>
      <c r="I63" s="26">
        <f>SUM($B64:I64)</f>
        <v>0</v>
      </c>
      <c r="J63" s="26">
        <f>SUM($B64:J64)</f>
        <v>0</v>
      </c>
      <c r="K63" s="26">
        <f>SUM($B64:K64)</f>
        <v>0</v>
      </c>
      <c r="L63" s="26">
        <f>SUM($B64:L64)</f>
        <v>0</v>
      </c>
      <c r="M63" s="26">
        <f>SUM($B64:M64)</f>
        <v>0</v>
      </c>
      <c r="N63" s="26">
        <f>SUM($B64:N64)</f>
        <v>0</v>
      </c>
      <c r="O63" s="26">
        <f>SUM($B64:O64)</f>
        <v>0</v>
      </c>
      <c r="P63" s="26">
        <f>SUM($B64:P64)</f>
        <v>0</v>
      </c>
    </row>
    <row r="64" spans="1:16" ht="30" x14ac:dyDescent="0.25">
      <c r="A64" s="21" t="s">
        <v>42</v>
      </c>
      <c r="B64" s="19">
        <v>0</v>
      </c>
      <c r="C64" s="27"/>
      <c r="D64" s="27"/>
      <c r="E64" s="27"/>
      <c r="F64" s="27"/>
      <c r="G64" s="27"/>
      <c r="H64" s="27"/>
      <c r="I64" s="27"/>
      <c r="J64" s="27"/>
      <c r="K64" s="27"/>
      <c r="L64" s="26"/>
      <c r="M64" s="26"/>
      <c r="N64" s="26"/>
      <c r="O64" s="26"/>
      <c r="P64" s="26"/>
    </row>
    <row r="72" spans="8:8" x14ac:dyDescent="0.25">
      <c r="H72" s="2"/>
    </row>
    <row r="90" spans="1:16" x14ac:dyDescent="0.25">
      <c r="A90" s="3" t="s">
        <v>5</v>
      </c>
      <c r="B90" s="15" t="s">
        <v>26</v>
      </c>
      <c r="C90" s="15" t="s">
        <v>27</v>
      </c>
      <c r="D90" s="15" t="s">
        <v>28</v>
      </c>
      <c r="E90" s="15" t="s">
        <v>29</v>
      </c>
      <c r="F90" s="15" t="s">
        <v>30</v>
      </c>
      <c r="G90" s="15" t="s">
        <v>31</v>
      </c>
      <c r="H90" s="15" t="s">
        <v>32</v>
      </c>
      <c r="I90" s="15" t="s">
        <v>33</v>
      </c>
      <c r="J90" s="15" t="s">
        <v>34</v>
      </c>
      <c r="K90" s="15" t="s">
        <v>35</v>
      </c>
      <c r="L90" s="15" t="s">
        <v>36</v>
      </c>
      <c r="M90" s="15" t="s">
        <v>37</v>
      </c>
      <c r="N90" s="15" t="s">
        <v>38</v>
      </c>
      <c r="O90" s="15" t="s">
        <v>39</v>
      </c>
      <c r="P90" s="15" t="s">
        <v>40</v>
      </c>
    </row>
    <row r="91" spans="1:16" x14ac:dyDescent="0.25">
      <c r="A91" t="s">
        <v>3</v>
      </c>
      <c r="B91" s="2">
        <f>SUM($B92:B92)</f>
        <v>0</v>
      </c>
      <c r="C91" s="2">
        <f>SUM($B92:C92)</f>
        <v>0</v>
      </c>
      <c r="D91" s="2">
        <f>SUM($B92:D92)</f>
        <v>0</v>
      </c>
      <c r="E91" s="2">
        <f>SUM($B92:E92)</f>
        <v>0</v>
      </c>
      <c r="F91" s="2">
        <f>SUM($B92:F92)</f>
        <v>0</v>
      </c>
      <c r="G91" s="2">
        <f>SUM($B92:G92)</f>
        <v>0</v>
      </c>
      <c r="H91" s="2">
        <f>SUM($B92:H92)</f>
        <v>0</v>
      </c>
      <c r="I91" s="2">
        <f>SUM($B92:I92)</f>
        <v>2970000</v>
      </c>
      <c r="J91" s="2">
        <f>SUM($B92:J92)</f>
        <v>4888600</v>
      </c>
      <c r="K91" s="2">
        <f>SUM($B92:K92)</f>
        <v>6110000</v>
      </c>
      <c r="L91" s="2">
        <f>SUM($B92:L92)</f>
        <v>7681000</v>
      </c>
      <c r="M91" s="2">
        <f>SUM($B92:M92)</f>
        <v>9658000</v>
      </c>
      <c r="N91" s="2">
        <f>SUM($B92:N92)</f>
        <v>11536000</v>
      </c>
      <c r="O91" s="2">
        <f>SUM($B92:O92)</f>
        <v>13476000</v>
      </c>
      <c r="P91" s="2">
        <f>SUM($B92:P92)</f>
        <v>13906000</v>
      </c>
    </row>
    <row r="92" spans="1:16" x14ac:dyDescent="0.25">
      <c r="A92" t="s">
        <v>43</v>
      </c>
      <c r="B92" s="19">
        <f>SUM(B62,B33,B5)</f>
        <v>0</v>
      </c>
      <c r="C92" s="18">
        <f>SUM(C62,C33,C5)</f>
        <v>0</v>
      </c>
      <c r="D92" s="18">
        <f t="shared" ref="D92:P92" si="0">SUM(D62,D33,D5)</f>
        <v>0</v>
      </c>
      <c r="E92" s="18">
        <f t="shared" si="0"/>
        <v>0</v>
      </c>
      <c r="F92" s="18">
        <f t="shared" si="0"/>
        <v>0</v>
      </c>
      <c r="G92" s="18">
        <f t="shared" si="0"/>
        <v>0</v>
      </c>
      <c r="H92" s="18">
        <f t="shared" si="0"/>
        <v>0</v>
      </c>
      <c r="I92" s="18">
        <f t="shared" si="0"/>
        <v>2970000</v>
      </c>
      <c r="J92" s="18">
        <f t="shared" si="0"/>
        <v>1918600</v>
      </c>
      <c r="K92" s="18">
        <f t="shared" si="0"/>
        <v>1221400</v>
      </c>
      <c r="L92" s="18">
        <f t="shared" si="0"/>
        <v>1571000</v>
      </c>
      <c r="M92" s="18">
        <f t="shared" si="0"/>
        <v>1977000</v>
      </c>
      <c r="N92" s="18">
        <f t="shared" si="0"/>
        <v>1878000</v>
      </c>
      <c r="O92" s="18">
        <f t="shared" si="0"/>
        <v>1940000</v>
      </c>
      <c r="P92" s="18">
        <f t="shared" si="0"/>
        <v>430000</v>
      </c>
    </row>
    <row r="93" spans="1:16" x14ac:dyDescent="0.25">
      <c r="A93" t="s">
        <v>4</v>
      </c>
      <c r="B93" s="2">
        <f>SUM($B94:B94)</f>
        <v>0</v>
      </c>
      <c r="C93" s="26">
        <f>SUM($B94:C94)</f>
        <v>0</v>
      </c>
      <c r="D93" s="26">
        <f>SUM($B94:D94)</f>
        <v>0</v>
      </c>
      <c r="E93" s="26">
        <f>SUM($B94:E94)</f>
        <v>0</v>
      </c>
      <c r="F93" s="26">
        <f>SUM($B94:F94)</f>
        <v>0</v>
      </c>
      <c r="G93" s="26">
        <f>SUM($B94:G94)</f>
        <v>0</v>
      </c>
      <c r="H93" s="26">
        <f>SUM($B94:H94)</f>
        <v>0</v>
      </c>
      <c r="I93" s="26">
        <f>SUM($B94:I94)</f>
        <v>0</v>
      </c>
      <c r="J93" s="26">
        <f>SUM($B94:J94)</f>
        <v>0</v>
      </c>
      <c r="K93" s="26">
        <f>SUM($B94:K94)</f>
        <v>0</v>
      </c>
      <c r="L93" s="26">
        <f>SUM($B94:L94)</f>
        <v>0</v>
      </c>
      <c r="M93" s="26">
        <f>SUM($B94:M94)</f>
        <v>0</v>
      </c>
      <c r="N93" s="26">
        <f>SUM($B94:N94)</f>
        <v>0</v>
      </c>
      <c r="O93" s="26">
        <f>SUM($B94:O94)</f>
        <v>0</v>
      </c>
      <c r="P93" s="26">
        <f>SUM($B94:P94)</f>
        <v>0</v>
      </c>
    </row>
    <row r="94" spans="1:16" ht="30" x14ac:dyDescent="0.25">
      <c r="A94" s="21" t="s">
        <v>42</v>
      </c>
      <c r="B94" s="16">
        <v>0</v>
      </c>
      <c r="C94" s="18">
        <f>SUM(C64,C35,C7)</f>
        <v>0</v>
      </c>
      <c r="D94" s="18">
        <f t="shared" ref="D94:P94" si="1">SUM(D64,D35,D7)</f>
        <v>0</v>
      </c>
      <c r="E94" s="18">
        <f t="shared" si="1"/>
        <v>0</v>
      </c>
      <c r="F94" s="18">
        <f t="shared" si="1"/>
        <v>0</v>
      </c>
      <c r="G94" s="18">
        <f t="shared" si="1"/>
        <v>0</v>
      </c>
      <c r="H94" s="18">
        <f t="shared" si="1"/>
        <v>0</v>
      </c>
      <c r="I94" s="18">
        <f t="shared" si="1"/>
        <v>0</v>
      </c>
      <c r="J94" s="18">
        <f t="shared" si="1"/>
        <v>0</v>
      </c>
      <c r="K94" s="18">
        <f t="shared" si="1"/>
        <v>0</v>
      </c>
      <c r="L94" s="18">
        <f t="shared" si="1"/>
        <v>0</v>
      </c>
      <c r="M94" s="18">
        <f t="shared" si="1"/>
        <v>0</v>
      </c>
      <c r="N94" s="18">
        <f t="shared" si="1"/>
        <v>0</v>
      </c>
      <c r="O94" s="18">
        <f t="shared" si="1"/>
        <v>0</v>
      </c>
      <c r="P94" s="18">
        <f t="shared" si="1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3:J207"/>
  <sheetViews>
    <sheetView zoomScaleNormal="100" workbookViewId="0"/>
  </sheetViews>
  <sheetFormatPr defaultRowHeight="15" x14ac:dyDescent="0.25"/>
  <cols>
    <col min="1" max="1" width="61.85546875" customWidth="1"/>
    <col min="2" max="4" width="15.42578125" bestFit="1" customWidth="1"/>
    <col min="5" max="5" width="16.42578125" bestFit="1" customWidth="1"/>
    <col min="6" max="8" width="15.42578125" bestFit="1" customWidth="1"/>
    <col min="9" max="9" width="16.42578125" bestFit="1" customWidth="1"/>
    <col min="10" max="10" width="15.42578125" bestFit="1" customWidth="1"/>
  </cols>
  <sheetData>
    <row r="3" spans="1:10" x14ac:dyDescent="0.25">
      <c r="A3" s="3" t="s">
        <v>41</v>
      </c>
      <c r="B3" s="15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5" t="s">
        <v>40</v>
      </c>
    </row>
    <row r="4" spans="1:10" x14ac:dyDescent="0.25">
      <c r="A4" s="6" t="s">
        <v>15</v>
      </c>
      <c r="B4">
        <f>SUM($B5:B5)</f>
        <v>0</v>
      </c>
      <c r="C4">
        <f>SUM($B5:C5)</f>
        <v>0</v>
      </c>
      <c r="D4">
        <f>SUM($B5:D5)</f>
        <v>0</v>
      </c>
      <c r="E4">
        <f>SUM($B5:E5)</f>
        <v>0</v>
      </c>
      <c r="F4">
        <f>SUM($B5:F5)</f>
        <v>0</v>
      </c>
      <c r="G4">
        <f>SUM($B5:G5)</f>
        <v>0</v>
      </c>
      <c r="H4">
        <f>SUM($B5:H5)</f>
        <v>0</v>
      </c>
      <c r="I4">
        <f>SUM($B5:I5)</f>
        <v>4</v>
      </c>
      <c r="J4">
        <f>SUM($B5:J5)</f>
        <v>7</v>
      </c>
    </row>
    <row r="5" spans="1:10" x14ac:dyDescent="0.25">
      <c r="A5" s="4" t="s">
        <v>46</v>
      </c>
      <c r="B5" s="7"/>
      <c r="C5" s="7"/>
      <c r="D5" s="7"/>
      <c r="E5" s="7"/>
      <c r="F5" s="7"/>
      <c r="G5" s="7"/>
      <c r="H5" s="7"/>
      <c r="I5" s="7">
        <v>4</v>
      </c>
      <c r="J5" s="7">
        <v>3</v>
      </c>
    </row>
    <row r="6" spans="1:10" x14ac:dyDescent="0.25">
      <c r="A6" s="4" t="s">
        <v>16</v>
      </c>
      <c r="B6" s="20">
        <f>SUM($B7:B7)</f>
        <v>0</v>
      </c>
      <c r="C6" s="20">
        <f>SUM($B7:C7)</f>
        <v>0</v>
      </c>
      <c r="D6" s="20">
        <f>SUM($B7:D7)</f>
        <v>0</v>
      </c>
      <c r="E6" s="20">
        <f>SUM($B7:E7)</f>
        <v>0</v>
      </c>
      <c r="F6" s="20">
        <f>SUM($B7:F7)</f>
        <v>0</v>
      </c>
      <c r="G6" s="20">
        <f>SUM($B7:G7)</f>
        <v>0</v>
      </c>
      <c r="H6" s="20">
        <f>SUM($B7:H7)</f>
        <v>0</v>
      </c>
      <c r="I6" s="20">
        <f>SUM($B7:I7)</f>
        <v>0</v>
      </c>
      <c r="J6" s="20">
        <f>SUM($B7:J7)</f>
        <v>0</v>
      </c>
    </row>
    <row r="7" spans="1:10" x14ac:dyDescent="0.25">
      <c r="A7" s="4" t="s">
        <v>47</v>
      </c>
      <c r="B7" s="20"/>
      <c r="C7" s="20"/>
      <c r="D7" s="20"/>
      <c r="E7" s="20"/>
      <c r="F7" s="20"/>
      <c r="G7" s="20"/>
      <c r="H7" s="20"/>
      <c r="I7" s="20"/>
      <c r="J7" s="20"/>
    </row>
    <row r="32" spans="1:10" x14ac:dyDescent="0.25">
      <c r="A32" s="3" t="s">
        <v>52</v>
      </c>
      <c r="B32" s="15" t="s">
        <v>32</v>
      </c>
      <c r="C32" s="15" t="s">
        <v>33</v>
      </c>
      <c r="D32" s="15" t="s">
        <v>34</v>
      </c>
      <c r="E32" s="15" t="s">
        <v>35</v>
      </c>
      <c r="F32" s="15" t="s">
        <v>36</v>
      </c>
      <c r="G32" s="15" t="s">
        <v>37</v>
      </c>
      <c r="H32" s="15" t="s">
        <v>38</v>
      </c>
      <c r="I32" s="15" t="s">
        <v>39</v>
      </c>
      <c r="J32" s="15" t="s">
        <v>40</v>
      </c>
    </row>
    <row r="33" spans="1:10" x14ac:dyDescent="0.25">
      <c r="A33" s="6" t="s">
        <v>53</v>
      </c>
      <c r="B33" s="1">
        <f>SUM($B34:B34)</f>
        <v>0</v>
      </c>
      <c r="C33" s="1">
        <f>SUM($B34:C34)</f>
        <v>0</v>
      </c>
      <c r="D33" s="1">
        <f>SUM($B34:D34)</f>
        <v>2</v>
      </c>
      <c r="E33" s="1">
        <f>SUM($B34:E34)</f>
        <v>6</v>
      </c>
      <c r="F33" s="1">
        <f>SUM($B34:F34)</f>
        <v>8</v>
      </c>
      <c r="G33" s="1">
        <f>SUM($B34:G34)</f>
        <v>10</v>
      </c>
      <c r="H33" s="1">
        <f>SUM($B34:H34)</f>
        <v>12</v>
      </c>
      <c r="I33" s="1">
        <f>SUM($B34:I34)</f>
        <v>12</v>
      </c>
      <c r="J33" s="1">
        <f>SUM($B34:J34)</f>
        <v>12</v>
      </c>
    </row>
    <row r="34" spans="1:10" x14ac:dyDescent="0.25">
      <c r="A34" s="4" t="s">
        <v>54</v>
      </c>
      <c r="B34" s="7"/>
      <c r="C34" s="7"/>
      <c r="D34" s="7">
        <v>2</v>
      </c>
      <c r="E34" s="7">
        <v>4</v>
      </c>
      <c r="F34" s="7">
        <v>2</v>
      </c>
      <c r="G34" s="7">
        <v>2</v>
      </c>
      <c r="H34" s="7">
        <v>2</v>
      </c>
      <c r="I34" s="7"/>
      <c r="J34" s="7"/>
    </row>
    <row r="35" spans="1:10" x14ac:dyDescent="0.25">
      <c r="A35" s="4" t="s">
        <v>16</v>
      </c>
      <c r="B35" s="20">
        <f>SUM($B36:B36)</f>
        <v>0</v>
      </c>
      <c r="C35" s="20">
        <f>SUM($B36:C36)</f>
        <v>0</v>
      </c>
      <c r="D35" s="20">
        <f>SUM($B36:D36)</f>
        <v>0</v>
      </c>
      <c r="E35" s="20">
        <f>SUM($B36:E36)</f>
        <v>0</v>
      </c>
      <c r="F35" s="20">
        <f>SUM($B36:F36)</f>
        <v>0</v>
      </c>
      <c r="G35" s="20">
        <f>SUM($B36:G36)</f>
        <v>0</v>
      </c>
      <c r="H35" s="20">
        <f>SUM($B36:H36)</f>
        <v>0</v>
      </c>
      <c r="I35" s="20">
        <f>SUM($B36:I36)</f>
        <v>0</v>
      </c>
      <c r="J35" s="20">
        <f>SUM($B36:J36)</f>
        <v>0</v>
      </c>
    </row>
    <row r="36" spans="1:10" x14ac:dyDescent="0.25">
      <c r="A36" s="4" t="s">
        <v>55</v>
      </c>
      <c r="B36" s="20"/>
      <c r="C36" s="20"/>
      <c r="D36" s="20"/>
      <c r="E36" s="20"/>
      <c r="F36" s="20"/>
      <c r="G36" s="20"/>
      <c r="H36" s="20"/>
      <c r="I36" s="20"/>
      <c r="J36" s="20"/>
    </row>
    <row r="62" spans="1:10" x14ac:dyDescent="0.25">
      <c r="A62" s="3" t="s">
        <v>17</v>
      </c>
      <c r="B62" s="15" t="s">
        <v>32</v>
      </c>
      <c r="C62" s="15" t="s">
        <v>33</v>
      </c>
      <c r="D62" s="15" t="s">
        <v>34</v>
      </c>
      <c r="E62" s="15" t="s">
        <v>35</v>
      </c>
      <c r="F62" s="15" t="s">
        <v>36</v>
      </c>
      <c r="G62" s="15" t="s">
        <v>37</v>
      </c>
      <c r="H62" s="15" t="s">
        <v>38</v>
      </c>
      <c r="I62" s="15" t="s">
        <v>39</v>
      </c>
      <c r="J62" s="15" t="s">
        <v>40</v>
      </c>
    </row>
    <row r="63" spans="1:10" x14ac:dyDescent="0.25">
      <c r="A63" s="6" t="s">
        <v>15</v>
      </c>
      <c r="B63" s="1">
        <f>SUM($B64:B64)</f>
        <v>0</v>
      </c>
      <c r="C63" s="1">
        <f>SUM($B64:C64)</f>
        <v>0</v>
      </c>
      <c r="D63" s="1">
        <f>SUM($B64:D64)</f>
        <v>0</v>
      </c>
      <c r="E63" s="1">
        <f>SUM($B64:E64)</f>
        <v>0</v>
      </c>
      <c r="F63" s="1">
        <f>SUM($B64:F64)</f>
        <v>0</v>
      </c>
      <c r="G63" s="1">
        <f>SUM($B64:G64)</f>
        <v>0</v>
      </c>
      <c r="H63" s="1">
        <f>SUM($B64:H64)</f>
        <v>4</v>
      </c>
      <c r="I63" s="1">
        <f>SUM($B64:I64)</f>
        <v>12</v>
      </c>
      <c r="J63" s="1">
        <f>SUM($B64:J64)</f>
        <v>14</v>
      </c>
    </row>
    <row r="64" spans="1:10" x14ac:dyDescent="0.25">
      <c r="A64" s="4" t="s">
        <v>46</v>
      </c>
      <c r="B64" s="8"/>
      <c r="C64" s="8"/>
      <c r="D64" s="8"/>
      <c r="E64" s="8"/>
      <c r="F64" s="8"/>
      <c r="G64" s="8"/>
      <c r="H64" s="8">
        <v>4</v>
      </c>
      <c r="I64" s="8">
        <v>8</v>
      </c>
      <c r="J64" s="8">
        <v>2</v>
      </c>
    </row>
    <row r="65" spans="1:10" x14ac:dyDescent="0.25">
      <c r="A65" s="4" t="s">
        <v>16</v>
      </c>
      <c r="B65" s="20">
        <f>SUM($B66:B66)</f>
        <v>0</v>
      </c>
      <c r="C65" s="20">
        <f>SUM($B66:C66)</f>
        <v>0</v>
      </c>
      <c r="D65" s="20">
        <f>SUM($B66:D66)</f>
        <v>0</v>
      </c>
      <c r="E65" s="20">
        <f>SUM($B66:E66)</f>
        <v>0</v>
      </c>
      <c r="F65" s="20">
        <f>SUM($B66:F66)</f>
        <v>0</v>
      </c>
      <c r="G65" s="20">
        <f>SUM($B66:G66)</f>
        <v>0</v>
      </c>
      <c r="H65" s="20">
        <f>SUM($B66:H66)</f>
        <v>0</v>
      </c>
      <c r="I65" s="20">
        <f>SUM($B66:I66)</f>
        <v>0</v>
      </c>
      <c r="J65" s="20">
        <f>SUM($B66:J66)</f>
        <v>0</v>
      </c>
    </row>
    <row r="66" spans="1:10" x14ac:dyDescent="0.25">
      <c r="A66" s="4" t="s">
        <v>47</v>
      </c>
      <c r="B66" s="20"/>
      <c r="C66" s="20"/>
      <c r="D66" s="20"/>
      <c r="E66" s="20"/>
      <c r="F66" s="20"/>
      <c r="G66" s="20"/>
      <c r="H66" s="20"/>
      <c r="I66" s="20"/>
      <c r="J66" s="20"/>
    </row>
    <row r="92" spans="1:10" x14ac:dyDescent="0.25">
      <c r="A92" s="3" t="s">
        <v>18</v>
      </c>
      <c r="B92" s="15" t="s">
        <v>32</v>
      </c>
      <c r="C92" s="15" t="s">
        <v>33</v>
      </c>
      <c r="D92" s="15" t="s">
        <v>34</v>
      </c>
      <c r="E92" s="15" t="s">
        <v>35</v>
      </c>
      <c r="F92" s="15" t="s">
        <v>36</v>
      </c>
      <c r="G92" s="15" t="s">
        <v>37</v>
      </c>
      <c r="H92" s="15" t="s">
        <v>38</v>
      </c>
      <c r="I92" s="15" t="s">
        <v>39</v>
      </c>
      <c r="J92" s="15" t="s">
        <v>40</v>
      </c>
    </row>
    <row r="93" spans="1:10" x14ac:dyDescent="0.25">
      <c r="A93" s="5" t="s">
        <v>19</v>
      </c>
      <c r="B93" s="11">
        <f>SUM($B94:B94)</f>
        <v>0</v>
      </c>
      <c r="C93" s="11">
        <f>SUM($B94:C94)</f>
        <v>0</v>
      </c>
      <c r="D93" s="11">
        <f>SUM($B94:D94)</f>
        <v>0</v>
      </c>
      <c r="E93" s="11">
        <f>SUM($B94:E94)</f>
        <v>0</v>
      </c>
      <c r="F93" s="11">
        <f>SUM($B94:F94)</f>
        <v>0</v>
      </c>
      <c r="G93" s="11">
        <f>SUM($B94:G94)</f>
        <v>1</v>
      </c>
      <c r="H93" s="11">
        <f>SUM($B94:H94)</f>
        <v>1</v>
      </c>
      <c r="I93" s="11">
        <f>SUM($B94:I94)</f>
        <v>1</v>
      </c>
      <c r="J93" s="11">
        <f>SUM($B94:J94)</f>
        <v>1</v>
      </c>
    </row>
    <row r="94" spans="1:10" x14ac:dyDescent="0.25">
      <c r="A94" s="4" t="s">
        <v>45</v>
      </c>
      <c r="B94" s="22">
        <f t="shared" ref="B94:J94" si="0">SUM(B100,B102,B104,B106,,B108)</f>
        <v>0</v>
      </c>
      <c r="C94" s="22">
        <f t="shared" si="0"/>
        <v>0</v>
      </c>
      <c r="D94" s="22">
        <f t="shared" si="0"/>
        <v>0</v>
      </c>
      <c r="E94" s="22">
        <f t="shared" si="0"/>
        <v>0</v>
      </c>
      <c r="F94" s="22">
        <f t="shared" si="0"/>
        <v>0</v>
      </c>
      <c r="G94" s="22">
        <v>1</v>
      </c>
      <c r="H94" s="22">
        <f t="shared" si="0"/>
        <v>0</v>
      </c>
      <c r="I94" s="22">
        <f t="shared" si="0"/>
        <v>0</v>
      </c>
      <c r="J94" s="22">
        <f t="shared" si="0"/>
        <v>0</v>
      </c>
    </row>
    <row r="95" spans="1:10" x14ac:dyDescent="0.25">
      <c r="A95" s="4" t="s">
        <v>20</v>
      </c>
      <c r="B95" s="20">
        <f>SUM($B96:B96)</f>
        <v>0</v>
      </c>
      <c r="C95" s="20">
        <f>SUM($B96:C96)</f>
        <v>0</v>
      </c>
      <c r="D95" s="20">
        <f>SUM($B96:D96)</f>
        <v>0</v>
      </c>
      <c r="E95" s="20">
        <f>SUM($B96:E96)</f>
        <v>0</v>
      </c>
      <c r="F95" s="20">
        <f>SUM($B96:F96)</f>
        <v>0</v>
      </c>
      <c r="G95" s="20">
        <f>SUM($B96:G96)</f>
        <v>0</v>
      </c>
      <c r="H95" s="20">
        <f>SUM($B96:H96)</f>
        <v>0</v>
      </c>
      <c r="I95" s="20">
        <f>SUM($B96:I96)</f>
        <v>0</v>
      </c>
      <c r="J95" s="20">
        <f>SUM($B96:J96)</f>
        <v>0</v>
      </c>
    </row>
    <row r="96" spans="1:10" x14ac:dyDescent="0.25">
      <c r="A96" s="4" t="s">
        <v>48</v>
      </c>
      <c r="B96" s="20"/>
      <c r="C96" s="20"/>
      <c r="D96" s="20"/>
      <c r="E96" s="20"/>
      <c r="F96" s="20"/>
      <c r="G96" s="20"/>
      <c r="H96" s="20"/>
      <c r="I96" s="20"/>
      <c r="J96" s="20"/>
    </row>
    <row r="98" spans="1:10" x14ac:dyDescent="0.25">
      <c r="A98" s="30" t="s">
        <v>51</v>
      </c>
    </row>
    <row r="99" spans="1:10" x14ac:dyDescent="0.25">
      <c r="A99" t="s">
        <v>6</v>
      </c>
    </row>
    <row r="100" spans="1:10" x14ac:dyDescent="0.25">
      <c r="A100" s="4" t="s">
        <v>12</v>
      </c>
      <c r="B100" s="23"/>
      <c r="C100" s="23"/>
      <c r="D100" s="23"/>
      <c r="E100" s="23"/>
      <c r="F100" s="23"/>
      <c r="G100" s="23">
        <v>1</v>
      </c>
      <c r="H100" s="23"/>
      <c r="I100" s="23"/>
      <c r="J100" s="23"/>
    </row>
    <row r="101" spans="1:10" x14ac:dyDescent="0.25">
      <c r="A101" t="s">
        <v>7</v>
      </c>
    </row>
    <row r="102" spans="1:10" x14ac:dyDescent="0.25">
      <c r="A102" s="4" t="s">
        <v>12</v>
      </c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5">
      <c r="A103" t="s">
        <v>8</v>
      </c>
    </row>
    <row r="104" spans="1:10" x14ac:dyDescent="0.25">
      <c r="A104" s="4" t="s">
        <v>12</v>
      </c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5">
      <c r="A105" t="s">
        <v>9</v>
      </c>
    </row>
    <row r="106" spans="1:10" x14ac:dyDescent="0.25">
      <c r="A106" s="4" t="s">
        <v>12</v>
      </c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5">
      <c r="A107" t="s">
        <v>11</v>
      </c>
    </row>
    <row r="108" spans="1:10" x14ac:dyDescent="0.25">
      <c r="A108" s="4" t="s">
        <v>12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8" customHeight="1" x14ac:dyDescent="0.25"/>
    <row r="134" spans="1:10" x14ac:dyDescent="0.25">
      <c r="A134" s="3" t="s">
        <v>68</v>
      </c>
      <c r="B134" s="15" t="s">
        <v>32</v>
      </c>
      <c r="C134" s="15" t="s">
        <v>33</v>
      </c>
      <c r="D134" s="15" t="s">
        <v>34</v>
      </c>
      <c r="E134" s="15" t="s">
        <v>35</v>
      </c>
      <c r="F134" s="15" t="s">
        <v>36</v>
      </c>
      <c r="G134" s="15" t="s">
        <v>37</v>
      </c>
      <c r="H134" s="15" t="s">
        <v>38</v>
      </c>
      <c r="I134" s="15" t="s">
        <v>39</v>
      </c>
      <c r="J134" s="15" t="s">
        <v>40</v>
      </c>
    </row>
    <row r="135" spans="1:10" x14ac:dyDescent="0.25">
      <c r="A135" s="5" t="s">
        <v>58</v>
      </c>
      <c r="B135" s="11">
        <f>SUM($B136:B136)</f>
        <v>0</v>
      </c>
      <c r="C135" s="11">
        <f>SUM($B136:C136)</f>
        <v>0</v>
      </c>
      <c r="D135" s="11">
        <f>SUM($B136:D136)</f>
        <v>0</v>
      </c>
      <c r="E135" s="11">
        <f>SUM($B136:E136)</f>
        <v>25</v>
      </c>
      <c r="F135" s="11">
        <f>SUM($B136:F136)</f>
        <v>50</v>
      </c>
      <c r="G135" s="11">
        <f>SUM($B136:G136)</f>
        <v>100</v>
      </c>
      <c r="H135" s="11">
        <f>SUM($B136:H136)</f>
        <v>100</v>
      </c>
      <c r="I135" s="11">
        <f>SUM($B136:I136)</f>
        <v>100</v>
      </c>
      <c r="J135" s="11">
        <f>SUM($B136:J136)</f>
        <v>100</v>
      </c>
    </row>
    <row r="136" spans="1:10" x14ac:dyDescent="0.25">
      <c r="A136" s="4" t="s">
        <v>57</v>
      </c>
      <c r="B136" s="22">
        <f t="shared" ref="B136:J136" si="1">SUM(B140:B141)</f>
        <v>0</v>
      </c>
      <c r="C136" s="22">
        <f t="shared" si="1"/>
        <v>0</v>
      </c>
      <c r="D136" s="22">
        <f t="shared" si="1"/>
        <v>0</v>
      </c>
      <c r="E136" s="22">
        <v>25</v>
      </c>
      <c r="F136" s="22">
        <v>25</v>
      </c>
      <c r="G136" s="22">
        <v>50</v>
      </c>
      <c r="H136" s="22">
        <f t="shared" si="1"/>
        <v>0</v>
      </c>
      <c r="I136" s="22">
        <f t="shared" si="1"/>
        <v>0</v>
      </c>
      <c r="J136" s="22">
        <f t="shared" si="1"/>
        <v>0</v>
      </c>
    </row>
    <row r="137" spans="1:10" x14ac:dyDescent="0.25">
      <c r="A137" s="4" t="s">
        <v>56</v>
      </c>
      <c r="B137" s="20">
        <f>SUM($B138:B138)</f>
        <v>0</v>
      </c>
      <c r="C137" s="20">
        <f>SUM($B138:C138)</f>
        <v>0</v>
      </c>
      <c r="D137" s="20">
        <f>SUM($B138:D138)</f>
        <v>0</v>
      </c>
      <c r="E137" s="20">
        <f>SUM($B138:E138)</f>
        <v>0</v>
      </c>
      <c r="F137" s="20">
        <f>SUM($B138:F138)</f>
        <v>0</v>
      </c>
      <c r="G137" s="20">
        <f>SUM($B138:G138)</f>
        <v>0</v>
      </c>
      <c r="H137" s="20">
        <f>SUM($B138:H138)</f>
        <v>0</v>
      </c>
      <c r="I137" s="20">
        <f>SUM($B138:I138)</f>
        <v>0</v>
      </c>
      <c r="J137" s="20">
        <f>SUM($B138:J138)</f>
        <v>0</v>
      </c>
    </row>
    <row r="138" spans="1:10" x14ac:dyDescent="0.25">
      <c r="A138" s="4" t="s">
        <v>49</v>
      </c>
      <c r="B138" s="20"/>
      <c r="C138" s="20"/>
      <c r="D138" s="20"/>
      <c r="E138" s="20"/>
      <c r="F138" s="20"/>
      <c r="G138" s="20"/>
      <c r="H138" s="20"/>
      <c r="I138" s="20"/>
      <c r="J138" s="20"/>
    </row>
    <row r="140" spans="1:10" x14ac:dyDescent="0.25">
      <c r="A140" s="4" t="s">
        <v>13</v>
      </c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4" t="s">
        <v>14</v>
      </c>
      <c r="B141" s="29"/>
      <c r="C141" s="29"/>
      <c r="D141" s="29"/>
      <c r="E141" s="29"/>
      <c r="F141" s="29"/>
      <c r="G141" s="29"/>
      <c r="H141" s="29"/>
      <c r="I141" s="29"/>
      <c r="J141" s="29"/>
    </row>
    <row r="143" spans="1:10" x14ac:dyDescent="0.25">
      <c r="A143" s="10"/>
    </row>
    <row r="144" spans="1:10" x14ac:dyDescent="0.25">
      <c r="A144" s="10"/>
    </row>
    <row r="168" spans="1:10" x14ac:dyDescent="0.25">
      <c r="A168" s="3" t="s">
        <v>22</v>
      </c>
      <c r="B168" s="15" t="s">
        <v>32</v>
      </c>
      <c r="C168" s="15" t="s">
        <v>33</v>
      </c>
      <c r="D168" s="15" t="s">
        <v>34</v>
      </c>
      <c r="E168" s="15" t="s">
        <v>35</v>
      </c>
      <c r="F168" s="15" t="s">
        <v>36</v>
      </c>
      <c r="G168" s="15" t="s">
        <v>37</v>
      </c>
      <c r="H168" s="15" t="s">
        <v>38</v>
      </c>
      <c r="I168" s="15" t="s">
        <v>39</v>
      </c>
      <c r="J168" s="15" t="s">
        <v>40</v>
      </c>
    </row>
    <row r="169" spans="1:10" x14ac:dyDescent="0.25">
      <c r="A169" s="5" t="s">
        <v>23</v>
      </c>
      <c r="B169" s="11">
        <f>SUM($B170:B170)</f>
        <v>0</v>
      </c>
      <c r="C169" s="11">
        <f>SUM($B170:C170)</f>
        <v>0</v>
      </c>
      <c r="D169" s="11">
        <f>SUM($B170:D170)</f>
        <v>15000</v>
      </c>
      <c r="E169" s="11">
        <f>SUM($B170:E170)</f>
        <v>45000</v>
      </c>
      <c r="F169" s="11">
        <f>SUM($B170:F170)</f>
        <v>56000</v>
      </c>
      <c r="G169" s="11">
        <f>SUM($B170:G170)</f>
        <v>56000</v>
      </c>
      <c r="H169" s="11">
        <f>SUM($B170:H170)</f>
        <v>56000</v>
      </c>
      <c r="I169" s="11">
        <f>SUM($B170:I170)</f>
        <v>56000</v>
      </c>
      <c r="J169" s="11">
        <f>SUM($B170:J170)</f>
        <v>56000</v>
      </c>
    </row>
    <row r="170" spans="1:10" x14ac:dyDescent="0.25">
      <c r="A170" s="4" t="s">
        <v>44</v>
      </c>
      <c r="B170" s="22">
        <f t="shared" ref="B170:J170" si="2">SUM(B176,B178,B180)</f>
        <v>0</v>
      </c>
      <c r="C170" s="22">
        <f t="shared" si="2"/>
        <v>0</v>
      </c>
      <c r="D170" s="22">
        <v>15000</v>
      </c>
      <c r="E170" s="22">
        <v>30000</v>
      </c>
      <c r="F170" s="22">
        <v>11000</v>
      </c>
      <c r="G170" s="22">
        <f>SUM(G176,G178,G180)</f>
        <v>0</v>
      </c>
      <c r="H170" s="22">
        <f t="shared" si="2"/>
        <v>0</v>
      </c>
      <c r="I170" s="22">
        <f t="shared" si="2"/>
        <v>0</v>
      </c>
      <c r="J170" s="22">
        <f t="shared" si="2"/>
        <v>0</v>
      </c>
    </row>
    <row r="171" spans="1:10" x14ac:dyDescent="0.25">
      <c r="A171" s="4" t="s">
        <v>25</v>
      </c>
      <c r="B171" s="20">
        <f>SUM($B172:B172)</f>
        <v>0</v>
      </c>
      <c r="C171" s="20">
        <f>SUM($B172:C172)</f>
        <v>0</v>
      </c>
      <c r="D171" s="20">
        <f>SUM($B172:D172)</f>
        <v>0</v>
      </c>
      <c r="E171" s="20">
        <f>SUM($B172:E172)</f>
        <v>0</v>
      </c>
      <c r="F171" s="20">
        <f>SUM($B172:F172)</f>
        <v>0</v>
      </c>
      <c r="G171" s="20">
        <f>SUM($B172:G172)</f>
        <v>0</v>
      </c>
      <c r="H171" s="20">
        <f>SUM($B172:H172)</f>
        <v>0</v>
      </c>
      <c r="I171" s="20">
        <f>SUM($B172:I172)</f>
        <v>0</v>
      </c>
      <c r="J171" s="20">
        <f>SUM($B172:J172)</f>
        <v>0</v>
      </c>
    </row>
    <row r="172" spans="1:10" ht="30" x14ac:dyDescent="0.25">
      <c r="A172" s="25" t="s">
        <v>50</v>
      </c>
      <c r="B172" s="20"/>
      <c r="C172" s="20"/>
      <c r="D172" s="20"/>
      <c r="E172" s="20"/>
      <c r="F172" s="20"/>
      <c r="G172" s="20"/>
      <c r="H172" s="20"/>
      <c r="I172" s="20"/>
      <c r="J172" s="20"/>
    </row>
    <row r="174" spans="1:10" x14ac:dyDescent="0.25">
      <c r="A174" s="30" t="s">
        <v>51</v>
      </c>
    </row>
    <row r="175" spans="1:10" x14ac:dyDescent="0.25">
      <c r="A175" t="s">
        <v>8</v>
      </c>
    </row>
    <row r="176" spans="1:10" x14ac:dyDescent="0.25">
      <c r="A176" s="4" t="s">
        <v>24</v>
      </c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5">
      <c r="A177" s="9" t="s">
        <v>9</v>
      </c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x14ac:dyDescent="0.25">
      <c r="A178" s="12" t="s">
        <v>24</v>
      </c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25">
      <c r="A179" s="9" t="s">
        <v>10</v>
      </c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x14ac:dyDescent="0.25">
      <c r="A180" s="12" t="s">
        <v>24</v>
      </c>
      <c r="B180" s="24"/>
      <c r="C180" s="24"/>
      <c r="D180" s="24"/>
      <c r="E180" s="24"/>
      <c r="F180" s="24"/>
      <c r="G180" s="24"/>
      <c r="H180" s="24"/>
      <c r="I180" s="24"/>
      <c r="J180" s="24"/>
    </row>
    <row r="206" spans="2:10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1"/>
      <c r="F207" s="1"/>
      <c r="G207" s="1"/>
      <c r="H207" s="1"/>
      <c r="I207" s="1"/>
      <c r="J207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J36"/>
  <sheetViews>
    <sheetView zoomScaleNormal="100" workbookViewId="0">
      <selection activeCell="C15" sqref="C15"/>
    </sheetView>
  </sheetViews>
  <sheetFormatPr defaultRowHeight="15" x14ac:dyDescent="0.25"/>
  <cols>
    <col min="1" max="1" width="61.85546875" customWidth="1"/>
    <col min="2" max="4" width="15.42578125" bestFit="1" customWidth="1"/>
    <col min="5" max="5" width="16.42578125" bestFit="1" customWidth="1"/>
    <col min="6" max="8" width="15.42578125" bestFit="1" customWidth="1"/>
    <col min="9" max="9" width="16.42578125" bestFit="1" customWidth="1"/>
    <col min="10" max="10" width="15.42578125" bestFit="1" customWidth="1"/>
  </cols>
  <sheetData>
    <row r="3" spans="1:10" x14ac:dyDescent="0.25">
      <c r="A3" s="3" t="s">
        <v>21</v>
      </c>
      <c r="B3" s="15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5" t="s">
        <v>40</v>
      </c>
    </row>
    <row r="4" spans="1:10" x14ac:dyDescent="0.25">
      <c r="A4" s="6" t="s">
        <v>59</v>
      </c>
      <c r="B4">
        <f>SUM($B5:B5)</f>
        <v>0</v>
      </c>
      <c r="C4">
        <f>SUM($B5:C5)</f>
        <v>0</v>
      </c>
      <c r="D4">
        <f>SUM($B5:D5)</f>
        <v>0</v>
      </c>
      <c r="E4">
        <f>SUM($B5:E5)</f>
        <v>3</v>
      </c>
      <c r="F4">
        <f>SUM($B5:F5)</f>
        <v>6</v>
      </c>
      <c r="G4">
        <f>SUM($B5:G5)</f>
        <v>9</v>
      </c>
      <c r="H4">
        <f>SUM($B5:H5)</f>
        <v>10</v>
      </c>
      <c r="I4">
        <f>SUM($B5:I5)</f>
        <v>10</v>
      </c>
      <c r="J4">
        <f>SUM($B5:J5)</f>
        <v>10</v>
      </c>
    </row>
    <row r="5" spans="1:10" x14ac:dyDescent="0.25">
      <c r="A5" s="4" t="s">
        <v>60</v>
      </c>
      <c r="B5" s="7"/>
      <c r="C5" s="7"/>
      <c r="D5" s="7"/>
      <c r="E5" s="7">
        <v>3</v>
      </c>
      <c r="F5" s="7">
        <v>3</v>
      </c>
      <c r="G5" s="7">
        <v>3</v>
      </c>
      <c r="H5" s="7">
        <v>1</v>
      </c>
      <c r="I5" s="7">
        <v>0</v>
      </c>
      <c r="J5" s="7">
        <v>0</v>
      </c>
    </row>
    <row r="6" spans="1:10" x14ac:dyDescent="0.25">
      <c r="A6" s="4" t="s">
        <v>61</v>
      </c>
      <c r="B6" s="20">
        <f>SUM($B7:B7)</f>
        <v>0</v>
      </c>
      <c r="C6" s="20">
        <f>SUM($B7:C7)</f>
        <v>0</v>
      </c>
      <c r="D6" s="20">
        <f>SUM($B7:D7)</f>
        <v>0</v>
      </c>
      <c r="E6" s="20">
        <f>SUM($B7:E7)</f>
        <v>0</v>
      </c>
      <c r="F6" s="20">
        <f>SUM($B7:F7)</f>
        <v>0</v>
      </c>
      <c r="G6" s="20">
        <f>SUM($B7:G7)</f>
        <v>0</v>
      </c>
      <c r="H6" s="20">
        <f>SUM($B7:H7)</f>
        <v>0</v>
      </c>
      <c r="I6" s="20">
        <f>SUM($B7:I7)</f>
        <v>0</v>
      </c>
      <c r="J6" s="20">
        <f>SUM($B7:J7)</f>
        <v>0</v>
      </c>
    </row>
    <row r="7" spans="1:10" x14ac:dyDescent="0.25">
      <c r="A7" s="4" t="s">
        <v>62</v>
      </c>
      <c r="B7" s="20"/>
      <c r="C7" s="20"/>
      <c r="D7" s="20"/>
      <c r="E7" s="20"/>
      <c r="F7" s="20"/>
      <c r="G7" s="20"/>
      <c r="H7" s="20"/>
      <c r="I7" s="20"/>
      <c r="J7" s="20"/>
    </row>
    <row r="32" spans="1:10" x14ac:dyDescent="0.25">
      <c r="A32" s="3" t="s">
        <v>63</v>
      </c>
      <c r="B32" s="15" t="s">
        <v>32</v>
      </c>
      <c r="C32" s="15" t="s">
        <v>33</v>
      </c>
      <c r="D32" s="15" t="s">
        <v>34</v>
      </c>
      <c r="E32" s="15" t="s">
        <v>35</v>
      </c>
      <c r="F32" s="15" t="s">
        <v>36</v>
      </c>
      <c r="G32" s="15" t="s">
        <v>37</v>
      </c>
      <c r="H32" s="15" t="s">
        <v>38</v>
      </c>
      <c r="I32" s="15" t="s">
        <v>39</v>
      </c>
      <c r="J32" s="15" t="s">
        <v>40</v>
      </c>
    </row>
    <row r="33" spans="1:10" x14ac:dyDescent="0.25">
      <c r="A33" s="6" t="s">
        <v>64</v>
      </c>
      <c r="B33" s="1">
        <f>SUM($B34:B34)</f>
        <v>0</v>
      </c>
      <c r="C33" s="1">
        <f>SUM($B34:C34)</f>
        <v>1</v>
      </c>
      <c r="D33" s="1">
        <f>SUM($B34:D34)</f>
        <v>2</v>
      </c>
      <c r="E33" s="1">
        <f>SUM($B34:E34)</f>
        <v>2</v>
      </c>
      <c r="F33" s="1">
        <f>SUM($B34:F34)</f>
        <v>2</v>
      </c>
      <c r="G33" s="1">
        <f>SUM($B34:G34)</f>
        <v>2</v>
      </c>
      <c r="H33" s="1">
        <f>SUM($B34:H34)</f>
        <v>2</v>
      </c>
      <c r="I33" s="1">
        <f>SUM($B34:I34)</f>
        <v>2</v>
      </c>
      <c r="J33" s="1">
        <f>SUM($B34:J34)</f>
        <v>2</v>
      </c>
    </row>
    <row r="34" spans="1:10" x14ac:dyDescent="0.25">
      <c r="A34" s="4" t="s">
        <v>65</v>
      </c>
      <c r="B34" s="7"/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/>
    </row>
    <row r="35" spans="1:10" x14ac:dyDescent="0.25">
      <c r="A35" s="4" t="s">
        <v>66</v>
      </c>
      <c r="B35" s="20">
        <f>SUM($B36:B36)</f>
        <v>0</v>
      </c>
      <c r="C35" s="20">
        <f>SUM($B36:C36)</f>
        <v>0</v>
      </c>
      <c r="D35" s="20">
        <f>SUM($B36:D36)</f>
        <v>0</v>
      </c>
      <c r="E35" s="20">
        <f>SUM($B36:E36)</f>
        <v>0</v>
      </c>
      <c r="F35" s="20">
        <f>SUM($B36:F36)</f>
        <v>0</v>
      </c>
      <c r="G35" s="20">
        <f>SUM($B36:G36)</f>
        <v>0</v>
      </c>
      <c r="H35" s="20">
        <f>SUM($B36:H36)</f>
        <v>0</v>
      </c>
      <c r="I35" s="20">
        <f>SUM($B36:I36)</f>
        <v>0</v>
      </c>
      <c r="J35" s="20">
        <f>SUM($B36:J36)</f>
        <v>0</v>
      </c>
    </row>
    <row r="36" spans="1:10" x14ac:dyDescent="0.25">
      <c r="A36" s="4" t="s">
        <v>67</v>
      </c>
      <c r="B36" s="20"/>
      <c r="C36" s="20"/>
      <c r="D36" s="20"/>
      <c r="E36" s="20"/>
      <c r="F36" s="20"/>
      <c r="G36" s="20"/>
      <c r="H36" s="20"/>
      <c r="I36" s="20"/>
      <c r="J36" s="20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987CF8219664A886C8A8E6436B92C" ma:contentTypeVersion="2" ma:contentTypeDescription="Create a new document." ma:contentTypeScope="" ma:versionID="96bdf2ccc07857767b939ee943477ef3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542281668ba523e2d308e8ad12ad8e8f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9A8F1-ACC1-4BF7-B90A-122408C5A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8B47F-8A24-4E9E-AB74-92E9DB597C5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577A2F-3C14-4DB9-A201-19597BE45B6E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7bff38ae-c586-488a-b0ab-6cd0b93f9e9e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7C1F7F3-B52C-4BAF-9ECE-3EBF0CE906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Proj</vt:lpstr>
      <vt:lpstr>Performance Proj - Page 1</vt:lpstr>
      <vt:lpstr>Performance Proj - Page 2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h46064</dc:creator>
  <cp:lastModifiedBy>Quagliato, Tina</cp:lastModifiedBy>
  <cp:lastPrinted>2012-05-23T16:06:28Z</cp:lastPrinted>
  <dcterms:created xsi:type="dcterms:W3CDTF">2012-04-19T15:15:44Z</dcterms:created>
  <dcterms:modified xsi:type="dcterms:W3CDTF">2014-04-14T19:12:21Z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2061569948</vt:i4>
  </property>
  <property fmtid="{D5CDD505-2E9C-101B-9397-08002B2CF9AE}" pid="3" name="_NewReviewCycle">
    <vt:lpwstr/>
  </property>
  <property fmtid="{D5CDD505-2E9C-101B-9397-08002B2CF9AE}" pid="4" name="_EmailSubject">
    <vt:lpwstr>Grantee CDBG-DR expenditure and accomplishments projections...for Hurricane Sandy and beyond</vt:lpwstr>
  </property>
  <property fmtid="{D5CDD505-2E9C-101B-9397-08002B2CF9AE}" pid="5" name="_AuthorEmail">
    <vt:lpwstr>Amanda.B.Plunkett@hud.gov</vt:lpwstr>
  </property>
  <property fmtid="{D5CDD505-2E9C-101B-9397-08002B2CF9AE}" pid="6" name="_AuthorEmailDisplayName">
    <vt:lpwstr>Plunkett, Amanda B</vt:lpwstr>
  </property>
  <property fmtid="{D5CDD505-2E9C-101B-9397-08002B2CF9AE}" pid="7" name="ContentTypeId">
    <vt:lpwstr>0x010100690987CF8219664A886C8A8E6436B92C</vt:lpwstr>
  </property>
  <property fmtid="{D5CDD505-2E9C-101B-9397-08002B2CF9AE}" pid="8" name="_dlc_DocIdItemGuid">
    <vt:lpwstr>162c5a86-66ab-4621-bc07-f6ebb66994bd</vt:lpwstr>
  </property>
  <property fmtid="{D5CDD505-2E9C-101B-9397-08002B2CF9AE}" pid="9" name="_PreviousAdHocReviewCycleID">
    <vt:i4>633373694</vt:i4>
  </property>
  <property fmtid="{D5CDD505-2E9C-101B-9397-08002B2CF9AE}" pid="10" name="_ReviewingToolsShownOnce">
    <vt:lpwstr/>
  </property>
  <property fmtid="{D5CDD505-2E9C-101B-9397-08002B2CF9AE}" pid="11" name="_dlc_DocId">
    <vt:lpwstr>HUDHUDDRT-5-4157</vt:lpwstr>
  </property>
  <property fmtid="{D5CDD505-2E9C-101B-9397-08002B2CF9AE}" pid="12" name="_dlc_DocIdUrl">
    <vt:lpwstr>http://hudsharepoint.hud.gov/sites/HUD_DRT/_layouts/DocIdRedir.aspx?ID=HUDHUDDRT-5-4157, HUDHUDDRT-5-4157</vt:lpwstr>
  </property>
</Properties>
</file>